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IIO-GD2 Reporting\2025-26 Actual Results\16. Documents Ready for Upload\To be published (Updated document names)\"/>
    </mc:Choice>
  </mc:AlternateContent>
  <xr:revisionPtr revIDLastSave="0" documentId="13_ncr:1_{D8A8EBB7-7753-4335-91DD-C0138D6BC183}" xr6:coauthVersionLast="47" xr6:coauthVersionMax="47" xr10:uidLastSave="{00000000-0000-0000-0000-000000000000}"/>
  <bookViews>
    <workbookView xWindow="28680" yWindow="-3600" windowWidth="38640" windowHeight="21240" xr2:uid="{C7BBEB36-F019-4834-B9F8-CB7279516E4E}"/>
  </bookViews>
  <sheets>
    <sheet name="1.01 Summary_Totex" sheetId="1" r:id="rId1"/>
    <sheet name="1.04 Summary_Reliability" sheetId="2" r:id="rId2"/>
    <sheet name="1.05 Summary_Workload " sheetId="3" r:id="rId3"/>
    <sheet name="1.06 Summary_PerfSnapshot" sheetId="4" r:id="rId4"/>
  </sheets>
  <definedNames>
    <definedName name="________hom1" localSheetId="1" hidden="1">{#N/A,#N/A,FALSE,"Assessment";#N/A,#N/A,FALSE,"Staffing";#N/A,#N/A,FALSE,"Hires";#N/A,#N/A,FALSE,"Assumptions"}</definedName>
    <definedName name="________hom1" localSheetId="2" hidden="1">{#N/A,#N/A,FALSE,"Assessment";#N/A,#N/A,FALSE,"Staffing";#N/A,#N/A,FALSE,"Hires";#N/A,#N/A,FALSE,"Assumptions"}</definedName>
    <definedName name="________hom1" localSheetId="3" hidden="1">{#N/A,#N/A,FALSE,"Assessment";#N/A,#N/A,FALSE,"Staffing";#N/A,#N/A,FALSE,"Hires";#N/A,#N/A,FALSE,"Assumptions"}</definedName>
    <definedName name="________hom1" hidden="1">{#N/A,#N/A,FALSE,"Assessment";#N/A,#N/A,FALSE,"Staffing";#N/A,#N/A,FALSE,"Hires";#N/A,#N/A,FALSE,"Assumptions"}</definedName>
    <definedName name="________hom1_1" hidden="1">{#N/A,#N/A,FALSE,"Assessment";#N/A,#N/A,FALSE,"Staffing";#N/A,#N/A,FALSE,"Hires";#N/A,#N/A,FALSE,"Assumptions"}</definedName>
    <definedName name="________hom1_2" hidden="1">{#N/A,#N/A,FALSE,"Assessment";#N/A,#N/A,FALSE,"Staffing";#N/A,#N/A,FALSE,"Hires";#N/A,#N/A,FALSE,"Assumptions"}</definedName>
    <definedName name="________hom1_3" hidden="1">{#N/A,#N/A,FALSE,"Assessment";#N/A,#N/A,FALSE,"Staffing";#N/A,#N/A,FALSE,"Hires";#N/A,#N/A,FALSE,"Assumptions"}</definedName>
    <definedName name="________hom1_4" hidden="1">{#N/A,#N/A,FALSE,"Assessment";#N/A,#N/A,FALSE,"Staffing";#N/A,#N/A,FALSE,"Hires";#N/A,#N/A,FALSE,"Assumptions"}</definedName>
    <definedName name="________k1" localSheetId="1" hidden="1">{#N/A,#N/A,FALSE,"Assessment";#N/A,#N/A,FALSE,"Staffing";#N/A,#N/A,FALSE,"Hires";#N/A,#N/A,FALSE,"Assumptions"}</definedName>
    <definedName name="________k1" localSheetId="2" hidden="1">{#N/A,#N/A,FALSE,"Assessment";#N/A,#N/A,FALSE,"Staffing";#N/A,#N/A,FALSE,"Hires";#N/A,#N/A,FALSE,"Assumptions"}</definedName>
    <definedName name="________k1" localSheetId="3" hidden="1">{#N/A,#N/A,FALSE,"Assessment";#N/A,#N/A,FALSE,"Staffing";#N/A,#N/A,FALSE,"Hires";#N/A,#N/A,FALSE,"Assumptions"}</definedName>
    <definedName name="________k1" hidden="1">{#N/A,#N/A,FALSE,"Assessment";#N/A,#N/A,FALSE,"Staffing";#N/A,#N/A,FALSE,"Hires";#N/A,#N/A,FALSE,"Assumptions"}</definedName>
    <definedName name="________k1_1" hidden="1">{#N/A,#N/A,FALSE,"Assessment";#N/A,#N/A,FALSE,"Staffing";#N/A,#N/A,FALSE,"Hires";#N/A,#N/A,FALSE,"Assumptions"}</definedName>
    <definedName name="________k1_2" hidden="1">{#N/A,#N/A,FALSE,"Assessment";#N/A,#N/A,FALSE,"Staffing";#N/A,#N/A,FALSE,"Hires";#N/A,#N/A,FALSE,"Assumptions"}</definedName>
    <definedName name="________k1_3" hidden="1">{#N/A,#N/A,FALSE,"Assessment";#N/A,#N/A,FALSE,"Staffing";#N/A,#N/A,FALSE,"Hires";#N/A,#N/A,FALSE,"Assumptions"}</definedName>
    <definedName name="________k1_4" hidden="1">{#N/A,#N/A,FALSE,"Assessment";#N/A,#N/A,FALSE,"Staffing";#N/A,#N/A,FALSE,"Hires";#N/A,#N/A,FALSE,"Assumptions"}</definedName>
    <definedName name="________kk1" localSheetId="1" hidden="1">{#N/A,#N/A,FALSE,"Assessment";#N/A,#N/A,FALSE,"Staffing";#N/A,#N/A,FALSE,"Hires";#N/A,#N/A,FALSE,"Assumptions"}</definedName>
    <definedName name="________kk1" localSheetId="2" hidden="1">{#N/A,#N/A,FALSE,"Assessment";#N/A,#N/A,FALSE,"Staffing";#N/A,#N/A,FALSE,"Hires";#N/A,#N/A,FALSE,"Assumptions"}</definedName>
    <definedName name="________kk1" localSheetId="3" hidden="1">{#N/A,#N/A,FALSE,"Assessment";#N/A,#N/A,FALSE,"Staffing";#N/A,#N/A,FALSE,"Hires";#N/A,#N/A,FALSE,"Assumptions"}</definedName>
    <definedName name="________kk1" hidden="1">{#N/A,#N/A,FALSE,"Assessment";#N/A,#N/A,FALSE,"Staffing";#N/A,#N/A,FALSE,"Hires";#N/A,#N/A,FALSE,"Assumptions"}</definedName>
    <definedName name="________kk1_1" hidden="1">{#N/A,#N/A,FALSE,"Assessment";#N/A,#N/A,FALSE,"Staffing";#N/A,#N/A,FALSE,"Hires";#N/A,#N/A,FALSE,"Assumptions"}</definedName>
    <definedName name="________kk1_2" hidden="1">{#N/A,#N/A,FALSE,"Assessment";#N/A,#N/A,FALSE,"Staffing";#N/A,#N/A,FALSE,"Hires";#N/A,#N/A,FALSE,"Assumptions"}</definedName>
    <definedName name="________kk1_3" hidden="1">{#N/A,#N/A,FALSE,"Assessment";#N/A,#N/A,FALSE,"Staffing";#N/A,#N/A,FALSE,"Hires";#N/A,#N/A,FALSE,"Assumptions"}</definedName>
    <definedName name="________kk1_4" hidden="1">{#N/A,#N/A,FALSE,"Assessment";#N/A,#N/A,FALSE,"Staffing";#N/A,#N/A,FALSE,"Hires";#N/A,#N/A,FALSE,"Assumptions"}</definedName>
    <definedName name="________KKK1" localSheetId="1" hidden="1">{#N/A,#N/A,FALSE,"Assessment";#N/A,#N/A,FALSE,"Staffing";#N/A,#N/A,FALSE,"Hires";#N/A,#N/A,FALSE,"Assumptions"}</definedName>
    <definedName name="________KKK1" localSheetId="2" hidden="1">{#N/A,#N/A,FALSE,"Assessment";#N/A,#N/A,FALSE,"Staffing";#N/A,#N/A,FALSE,"Hires";#N/A,#N/A,FALSE,"Assumptions"}</definedName>
    <definedName name="________KKK1" localSheetId="3" hidden="1">{#N/A,#N/A,FALSE,"Assessment";#N/A,#N/A,FALSE,"Staffing";#N/A,#N/A,FALSE,"Hires";#N/A,#N/A,FALSE,"Assumptions"}</definedName>
    <definedName name="________KKK1" hidden="1">{#N/A,#N/A,FALSE,"Assessment";#N/A,#N/A,FALSE,"Staffing";#N/A,#N/A,FALSE,"Hires";#N/A,#N/A,FALSE,"Assumptions"}</definedName>
    <definedName name="________KKK1_1" hidden="1">{#N/A,#N/A,FALSE,"Assessment";#N/A,#N/A,FALSE,"Staffing";#N/A,#N/A,FALSE,"Hires";#N/A,#N/A,FALSE,"Assumptions"}</definedName>
    <definedName name="________KKK1_2" hidden="1">{#N/A,#N/A,FALSE,"Assessment";#N/A,#N/A,FALSE,"Staffing";#N/A,#N/A,FALSE,"Hires";#N/A,#N/A,FALSE,"Assumptions"}</definedName>
    <definedName name="________KKK1_3" hidden="1">{#N/A,#N/A,FALSE,"Assessment";#N/A,#N/A,FALSE,"Staffing";#N/A,#N/A,FALSE,"Hires";#N/A,#N/A,FALSE,"Assumptions"}</definedName>
    <definedName name="________KKK1_4" hidden="1">{#N/A,#N/A,FALSE,"Assessment";#N/A,#N/A,FALSE,"Staffing";#N/A,#N/A,FALSE,"Hires";#N/A,#N/A,FALSE,"Assumptions"}</definedName>
    <definedName name="__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9" localSheetId="1" hidden="1">{"holdco",#N/A,FALSE,"Summary Financials";"holdco",#N/A,FALSE,"Summary Financials"}</definedName>
    <definedName name="________wr9" localSheetId="2" hidden="1">{"holdco",#N/A,FALSE,"Summary Financials";"holdco",#N/A,FALSE,"Summary Financials"}</definedName>
    <definedName name="________wr9" localSheetId="3" hidden="1">{"holdco",#N/A,FALSE,"Summary Financials";"holdco",#N/A,FALSE,"Summary Financials"}</definedName>
    <definedName name="________wr9" hidden="1">{"holdco",#N/A,FALSE,"Summary Financials";"holdco",#N/A,FALSE,"Summary Financials"}</definedName>
    <definedName name="________wr9_1" hidden="1">{"holdco",#N/A,FALSE,"Summary Financials";"holdco",#N/A,FALSE,"Summary Financials"}</definedName>
    <definedName name="________wr9_2" hidden="1">{"holdco",#N/A,FALSE,"Summary Financials";"holdco",#N/A,FALSE,"Summary Financials"}</definedName>
    <definedName name="________wr9_3" hidden="1">{"holdco",#N/A,FALSE,"Summary Financials";"holdco",#N/A,FALSE,"Summary Financials"}</definedName>
    <definedName name="________wr9_4" hidden="1">{"holdco",#N/A,FALSE,"Summary Financials";"holdco",#N/A,FALSE,"Summary Financials"}</definedName>
    <definedName name="________wrn1" localSheetId="1" hidden="1">{"holdco",#N/A,FALSE,"Summary Financials";"holdco",#N/A,FALSE,"Summary Financials"}</definedName>
    <definedName name="________wrn1" localSheetId="2" hidden="1">{"holdco",#N/A,FALSE,"Summary Financials";"holdco",#N/A,FALSE,"Summary Financials"}</definedName>
    <definedName name="________wrn1" localSheetId="3" hidden="1">{"holdco",#N/A,FALSE,"Summary Financials";"holdco",#N/A,FALSE,"Summary Financials"}</definedName>
    <definedName name="________wrn1" hidden="1">{"holdco",#N/A,FALSE,"Summary Financials";"holdco",#N/A,FALSE,"Summary Financials"}</definedName>
    <definedName name="________wrn1_1" hidden="1">{"holdco",#N/A,FALSE,"Summary Financials";"holdco",#N/A,FALSE,"Summary Financials"}</definedName>
    <definedName name="________wrn1_2" hidden="1">{"holdco",#N/A,FALSE,"Summary Financials";"holdco",#N/A,FALSE,"Summary Financials"}</definedName>
    <definedName name="________wrn1_3" hidden="1">{"holdco",#N/A,FALSE,"Summary Financials";"holdco",#N/A,FALSE,"Summary Financials"}</definedName>
    <definedName name="________wrn1_4" hidden="1">{"holdco",#N/A,FALSE,"Summary Financials";"holdco",#N/A,FALSE,"Summary Financials"}</definedName>
    <definedName name="________wrn2" localSheetId="1" hidden="1">{"holdco",#N/A,FALSE,"Summary Financials";"holdco",#N/A,FALSE,"Summary Financials"}</definedName>
    <definedName name="________wrn2" localSheetId="2" hidden="1">{"holdco",#N/A,FALSE,"Summary Financials";"holdco",#N/A,FALSE,"Summary Financials"}</definedName>
    <definedName name="________wrn2" localSheetId="3" hidden="1">{"holdco",#N/A,FALSE,"Summary Financials";"holdco",#N/A,FALSE,"Summary Financials"}</definedName>
    <definedName name="________wrn2" hidden="1">{"holdco",#N/A,FALSE,"Summary Financials";"holdco",#N/A,FALSE,"Summary Financials"}</definedName>
    <definedName name="________wrn2_1" hidden="1">{"holdco",#N/A,FALSE,"Summary Financials";"holdco",#N/A,FALSE,"Summary Financials"}</definedName>
    <definedName name="________wrn2_2" hidden="1">{"holdco",#N/A,FALSE,"Summary Financials";"holdco",#N/A,FALSE,"Summary Financials"}</definedName>
    <definedName name="________wrn2_3" hidden="1">{"holdco",#N/A,FALSE,"Summary Financials";"holdco",#N/A,FALSE,"Summary Financials"}</definedName>
    <definedName name="________wrn2_4" hidden="1">{"holdco",#N/A,FALSE,"Summary Financials";"holdco",#N/A,FALSE,"Summary Financials"}</definedName>
    <definedName name="________wrn3" localSheetId="1" hidden="1">{"holdco",#N/A,FALSE,"Summary Financials";"holdco",#N/A,FALSE,"Summary Financials"}</definedName>
    <definedName name="________wrn3" localSheetId="2" hidden="1">{"holdco",#N/A,FALSE,"Summary Financials";"holdco",#N/A,FALSE,"Summary Financials"}</definedName>
    <definedName name="________wrn3" localSheetId="3" hidden="1">{"holdco",#N/A,FALSE,"Summary Financials";"holdco",#N/A,FALSE,"Summary Financials"}</definedName>
    <definedName name="________wrn3" hidden="1">{"holdco",#N/A,FALSE,"Summary Financials";"holdco",#N/A,FALSE,"Summary Financials"}</definedName>
    <definedName name="________wrn3_1" hidden="1">{"holdco",#N/A,FALSE,"Summary Financials";"holdco",#N/A,FALSE,"Summary Financials"}</definedName>
    <definedName name="________wrn3_2" hidden="1">{"holdco",#N/A,FALSE,"Summary Financials";"holdco",#N/A,FALSE,"Summary Financials"}</definedName>
    <definedName name="________wrn3_3" hidden="1">{"holdco",#N/A,FALSE,"Summary Financials";"holdco",#N/A,FALSE,"Summary Financials"}</definedName>
    <definedName name="________wrn3_4" hidden="1">{"holdco",#N/A,FALSE,"Summary Financials";"holdco",#N/A,FALSE,"Summary Financials"}</definedName>
    <definedName name="__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8" localSheetId="1" hidden="1">{"holdco",#N/A,FALSE,"Summary Financials";"holdco",#N/A,FALSE,"Summary Financials"}</definedName>
    <definedName name="________wrn8" localSheetId="2" hidden="1">{"holdco",#N/A,FALSE,"Summary Financials";"holdco",#N/A,FALSE,"Summary Financials"}</definedName>
    <definedName name="________wrn8" localSheetId="3" hidden="1">{"holdco",#N/A,FALSE,"Summary Financials";"holdco",#N/A,FALSE,"Summary Financials"}</definedName>
    <definedName name="________wrn8" hidden="1">{"holdco",#N/A,FALSE,"Summary Financials";"holdco",#N/A,FALSE,"Summary Financials"}</definedName>
    <definedName name="________wrn8_1" hidden="1">{"holdco",#N/A,FALSE,"Summary Financials";"holdco",#N/A,FALSE,"Summary Financials"}</definedName>
    <definedName name="________wrn8_2" hidden="1">{"holdco",#N/A,FALSE,"Summary Financials";"holdco",#N/A,FALSE,"Summary Financials"}</definedName>
    <definedName name="________wrn8_3" hidden="1">{"holdco",#N/A,FALSE,"Summary Financials";"holdco",#N/A,FALSE,"Summary Financials"}</definedName>
    <definedName name="________wrn8_4" hidden="1">{"holdco",#N/A,FALSE,"Summary Financials";"holdco",#N/A,FALSE,"Summary Financials"}</definedName>
    <definedName name="_______bb2" localSheetId="1" hidden="1">{#N/A,#N/A,FALSE,"PRJCTED MNTHLY QTY's"}</definedName>
    <definedName name="_______bb2" localSheetId="2" hidden="1">{#N/A,#N/A,FALSE,"PRJCTED MNTHLY QTY's"}</definedName>
    <definedName name="_______bb2" localSheetId="3" hidden="1">{#N/A,#N/A,FALSE,"PRJCTED MNTHLY QTY's"}</definedName>
    <definedName name="_______bb2" hidden="1">{#N/A,#N/A,FALSE,"PRJCTED MNTHLY QTY's"}</definedName>
    <definedName name="_______bb2_1" hidden="1">{#N/A,#N/A,FALSE,"PRJCTED MNTHLY QTY's"}</definedName>
    <definedName name="_______bb2_2" hidden="1">{#N/A,#N/A,FALSE,"PRJCTED MNTHLY QTY's"}</definedName>
    <definedName name="_______bb2_3" hidden="1">{#N/A,#N/A,FALSE,"PRJCTED MNTHLY QTY's"}</definedName>
    <definedName name="_______bb2_4" hidden="1">{#N/A,#N/A,FALSE,"PRJCTED MNTHLY QTY's"}</definedName>
    <definedName name="_______Lee5" localSheetId="1" hidden="1">{#VALUE!,#N/A,FALSE,0}</definedName>
    <definedName name="_______Lee5" localSheetId="2" hidden="1">{#VALUE!,#N/A,FALSE,0}</definedName>
    <definedName name="_______Lee5" localSheetId="3" hidden="1">{#VALUE!,#N/A,FALSE,0}</definedName>
    <definedName name="_______Lee5" hidden="1">{#VALUE!,#N/A,FALSE,0}</definedName>
    <definedName name="_______Lee5_1" hidden="1">{#VALUE!,#N/A,FALSE,0}</definedName>
    <definedName name="_______Lee5_2" hidden="1">{#VALUE!,#N/A,FALSE,0}</definedName>
    <definedName name="_______Lee5_3" hidden="1">{#VALUE!,#N/A,FALSE,0}</definedName>
    <definedName name="_______Lee5_4" hidden="1">{#VALUE!,#N/A,FALSE,0}</definedName>
    <definedName name="______hom1" localSheetId="1" hidden="1">{#N/A,#N/A,FALSE,"Assessment";#N/A,#N/A,FALSE,"Staffing";#N/A,#N/A,FALSE,"Hires";#N/A,#N/A,FALSE,"Assumptions"}</definedName>
    <definedName name="______hom1" localSheetId="2" hidden="1">{#N/A,#N/A,FALSE,"Assessment";#N/A,#N/A,FALSE,"Staffing";#N/A,#N/A,FALSE,"Hires";#N/A,#N/A,FALSE,"Assumptions"}</definedName>
    <definedName name="______hom1" localSheetId="3" hidden="1">{#N/A,#N/A,FALSE,"Assessment";#N/A,#N/A,FALSE,"Staffing";#N/A,#N/A,FALSE,"Hires";#N/A,#N/A,FALSE,"Assumptions"}</definedName>
    <definedName name="______hom1" hidden="1">{#N/A,#N/A,FALSE,"Assessment";#N/A,#N/A,FALSE,"Staffing";#N/A,#N/A,FALSE,"Hires";#N/A,#N/A,FALSE,"Assumptions"}</definedName>
    <definedName name="______hom1_1" hidden="1">{#N/A,#N/A,FALSE,"Assessment";#N/A,#N/A,FALSE,"Staffing";#N/A,#N/A,FALSE,"Hires";#N/A,#N/A,FALSE,"Assumptions"}</definedName>
    <definedName name="______hom1_2" hidden="1">{#N/A,#N/A,FALSE,"Assessment";#N/A,#N/A,FALSE,"Staffing";#N/A,#N/A,FALSE,"Hires";#N/A,#N/A,FALSE,"Assumptions"}</definedName>
    <definedName name="______hom1_3" hidden="1">{#N/A,#N/A,FALSE,"Assessment";#N/A,#N/A,FALSE,"Staffing";#N/A,#N/A,FALSE,"Hires";#N/A,#N/A,FALSE,"Assumptions"}</definedName>
    <definedName name="______hom1_4" hidden="1">{#N/A,#N/A,FALSE,"Assessment";#N/A,#N/A,FALSE,"Staffing";#N/A,#N/A,FALSE,"Hires";#N/A,#N/A,FALSE,"Assumptions"}</definedName>
    <definedName name="______k1" localSheetId="1" hidden="1">{#N/A,#N/A,FALSE,"Assessment";#N/A,#N/A,FALSE,"Staffing";#N/A,#N/A,FALSE,"Hires";#N/A,#N/A,FALSE,"Assumptions"}</definedName>
    <definedName name="______k1" localSheetId="2" hidden="1">{#N/A,#N/A,FALSE,"Assessment";#N/A,#N/A,FALSE,"Staffing";#N/A,#N/A,FALSE,"Hires";#N/A,#N/A,FALSE,"Assumptions"}</definedName>
    <definedName name="______k1" localSheetId="3" hidden="1">{#N/A,#N/A,FALSE,"Assessment";#N/A,#N/A,FALSE,"Staffing";#N/A,#N/A,FALSE,"Hires";#N/A,#N/A,FALSE,"Assumptions"}</definedName>
    <definedName name="______k1" hidden="1">{#N/A,#N/A,FALSE,"Assessment";#N/A,#N/A,FALSE,"Staffing";#N/A,#N/A,FALSE,"Hires";#N/A,#N/A,FALSE,"Assumptions"}</definedName>
    <definedName name="______k1_1" hidden="1">{#N/A,#N/A,FALSE,"Assessment";#N/A,#N/A,FALSE,"Staffing";#N/A,#N/A,FALSE,"Hires";#N/A,#N/A,FALSE,"Assumptions"}</definedName>
    <definedName name="______k1_2" hidden="1">{#N/A,#N/A,FALSE,"Assessment";#N/A,#N/A,FALSE,"Staffing";#N/A,#N/A,FALSE,"Hires";#N/A,#N/A,FALSE,"Assumptions"}</definedName>
    <definedName name="______k1_3" hidden="1">{#N/A,#N/A,FALSE,"Assessment";#N/A,#N/A,FALSE,"Staffing";#N/A,#N/A,FALSE,"Hires";#N/A,#N/A,FALSE,"Assumptions"}</definedName>
    <definedName name="______k1_4" hidden="1">{#N/A,#N/A,FALSE,"Assessment";#N/A,#N/A,FALSE,"Staffing";#N/A,#N/A,FALSE,"Hires";#N/A,#N/A,FALSE,"Assumptions"}</definedName>
    <definedName name="______kk1" localSheetId="1" hidden="1">{#N/A,#N/A,FALSE,"Assessment";#N/A,#N/A,FALSE,"Staffing";#N/A,#N/A,FALSE,"Hires";#N/A,#N/A,FALSE,"Assumptions"}</definedName>
    <definedName name="______kk1" localSheetId="2" hidden="1">{#N/A,#N/A,FALSE,"Assessment";#N/A,#N/A,FALSE,"Staffing";#N/A,#N/A,FALSE,"Hires";#N/A,#N/A,FALSE,"Assumptions"}</definedName>
    <definedName name="______kk1" localSheetId="3" hidden="1">{#N/A,#N/A,FALSE,"Assessment";#N/A,#N/A,FALSE,"Staffing";#N/A,#N/A,FALSE,"Hires";#N/A,#N/A,FALSE,"Assumptions"}</definedName>
    <definedName name="______kk1" hidden="1">{#N/A,#N/A,FALSE,"Assessment";#N/A,#N/A,FALSE,"Staffing";#N/A,#N/A,FALSE,"Hires";#N/A,#N/A,FALSE,"Assumptions"}</definedName>
    <definedName name="______kk1_1" hidden="1">{#N/A,#N/A,FALSE,"Assessment";#N/A,#N/A,FALSE,"Staffing";#N/A,#N/A,FALSE,"Hires";#N/A,#N/A,FALSE,"Assumptions"}</definedName>
    <definedName name="______kk1_2" hidden="1">{#N/A,#N/A,FALSE,"Assessment";#N/A,#N/A,FALSE,"Staffing";#N/A,#N/A,FALSE,"Hires";#N/A,#N/A,FALSE,"Assumptions"}</definedName>
    <definedName name="______kk1_3" hidden="1">{#N/A,#N/A,FALSE,"Assessment";#N/A,#N/A,FALSE,"Staffing";#N/A,#N/A,FALSE,"Hires";#N/A,#N/A,FALSE,"Assumptions"}</definedName>
    <definedName name="______kk1_4" hidden="1">{#N/A,#N/A,FALSE,"Assessment";#N/A,#N/A,FALSE,"Staffing";#N/A,#N/A,FALSE,"Hires";#N/A,#N/A,FALSE,"Assumptions"}</definedName>
    <definedName name="______KKK1" localSheetId="1" hidden="1">{#N/A,#N/A,FALSE,"Assessment";#N/A,#N/A,FALSE,"Staffing";#N/A,#N/A,FALSE,"Hires";#N/A,#N/A,FALSE,"Assumptions"}</definedName>
    <definedName name="______KKK1" localSheetId="2" hidden="1">{#N/A,#N/A,FALSE,"Assessment";#N/A,#N/A,FALSE,"Staffing";#N/A,#N/A,FALSE,"Hires";#N/A,#N/A,FALSE,"Assumptions"}</definedName>
    <definedName name="______KKK1" localSheetId="3" hidden="1">{#N/A,#N/A,FALSE,"Assessment";#N/A,#N/A,FALSE,"Staffing";#N/A,#N/A,FALSE,"Hires";#N/A,#N/A,FALSE,"Assumptions"}</definedName>
    <definedName name="______KKK1" hidden="1">{#N/A,#N/A,FALSE,"Assessment";#N/A,#N/A,FALSE,"Staffing";#N/A,#N/A,FALSE,"Hires";#N/A,#N/A,FALSE,"Assumptions"}</definedName>
    <definedName name="______KKK1_1" hidden="1">{#N/A,#N/A,FALSE,"Assessment";#N/A,#N/A,FALSE,"Staffing";#N/A,#N/A,FALSE,"Hires";#N/A,#N/A,FALSE,"Assumptions"}</definedName>
    <definedName name="______KKK1_2" hidden="1">{#N/A,#N/A,FALSE,"Assessment";#N/A,#N/A,FALSE,"Staffing";#N/A,#N/A,FALSE,"Hires";#N/A,#N/A,FALSE,"Assumptions"}</definedName>
    <definedName name="______KKK1_3" hidden="1">{#N/A,#N/A,FALSE,"Assessment";#N/A,#N/A,FALSE,"Staffing";#N/A,#N/A,FALSE,"Hires";#N/A,#N/A,FALSE,"Assumptions"}</definedName>
    <definedName name="______KKK1_4" hidden="1">{#N/A,#N/A,FALSE,"Assessment";#N/A,#N/A,FALSE,"Staffing";#N/A,#N/A,FALSE,"Hires";#N/A,#N/A,FALSE,"Assumptions"}</definedName>
    <definedName name="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9" localSheetId="1" hidden="1">{"holdco",#N/A,FALSE,"Summary Financials";"holdco",#N/A,FALSE,"Summary Financials"}</definedName>
    <definedName name="______wr9" localSheetId="2" hidden="1">{"holdco",#N/A,FALSE,"Summary Financials";"holdco",#N/A,FALSE,"Summary Financials"}</definedName>
    <definedName name="______wr9" localSheetId="3" hidden="1">{"holdco",#N/A,FALSE,"Summary Financials";"holdco",#N/A,FALSE,"Summary Financials"}</definedName>
    <definedName name="______wr9" hidden="1">{"holdco",#N/A,FALSE,"Summary Financials";"holdco",#N/A,FALSE,"Summary Financials"}</definedName>
    <definedName name="______wr9_1" hidden="1">{"holdco",#N/A,FALSE,"Summary Financials";"holdco",#N/A,FALSE,"Summary Financials"}</definedName>
    <definedName name="______wr9_2" hidden="1">{"holdco",#N/A,FALSE,"Summary Financials";"holdco",#N/A,FALSE,"Summary Financials"}</definedName>
    <definedName name="______wr9_3" hidden="1">{"holdco",#N/A,FALSE,"Summary Financials";"holdco",#N/A,FALSE,"Summary Financials"}</definedName>
    <definedName name="______wr9_4" hidden="1">{"holdco",#N/A,FALSE,"Summary Financials";"holdco",#N/A,FALSE,"Summary Financials"}</definedName>
    <definedName name="______wrn1" localSheetId="1" hidden="1">{"holdco",#N/A,FALSE,"Summary Financials";"holdco",#N/A,FALSE,"Summary Financials"}</definedName>
    <definedName name="______wrn1" localSheetId="2" hidden="1">{"holdco",#N/A,FALSE,"Summary Financials";"holdco",#N/A,FALSE,"Summary Financials"}</definedName>
    <definedName name="______wrn1" localSheetId="3" hidden="1">{"holdco",#N/A,FALSE,"Summary Financials";"holdco",#N/A,FALSE,"Summary Financials"}</definedName>
    <definedName name="______wrn1" hidden="1">{"holdco",#N/A,FALSE,"Summary Financials";"holdco",#N/A,FALSE,"Summary Financials"}</definedName>
    <definedName name="______wrn1_1" hidden="1">{"holdco",#N/A,FALSE,"Summary Financials";"holdco",#N/A,FALSE,"Summary Financials"}</definedName>
    <definedName name="______wrn1_2" hidden="1">{"holdco",#N/A,FALSE,"Summary Financials";"holdco",#N/A,FALSE,"Summary Financials"}</definedName>
    <definedName name="______wrn1_3" hidden="1">{"holdco",#N/A,FALSE,"Summary Financials";"holdco",#N/A,FALSE,"Summary Financials"}</definedName>
    <definedName name="______wrn1_4" hidden="1">{"holdco",#N/A,FALSE,"Summary Financials";"holdco",#N/A,FALSE,"Summary Financials"}</definedName>
    <definedName name="______wrn2" localSheetId="1" hidden="1">{"holdco",#N/A,FALSE,"Summary Financials";"holdco",#N/A,FALSE,"Summary Financials"}</definedName>
    <definedName name="______wrn2" localSheetId="2" hidden="1">{"holdco",#N/A,FALSE,"Summary Financials";"holdco",#N/A,FALSE,"Summary Financials"}</definedName>
    <definedName name="______wrn2" localSheetId="3" hidden="1">{"holdco",#N/A,FALSE,"Summary Financials";"holdco",#N/A,FALSE,"Summary Financials"}</definedName>
    <definedName name="______wrn2" hidden="1">{"holdco",#N/A,FALSE,"Summary Financials";"holdco",#N/A,FALSE,"Summary Financials"}</definedName>
    <definedName name="______wrn2_1" hidden="1">{"holdco",#N/A,FALSE,"Summary Financials";"holdco",#N/A,FALSE,"Summary Financials"}</definedName>
    <definedName name="______wrn2_2" hidden="1">{"holdco",#N/A,FALSE,"Summary Financials";"holdco",#N/A,FALSE,"Summary Financials"}</definedName>
    <definedName name="______wrn2_3" hidden="1">{"holdco",#N/A,FALSE,"Summary Financials";"holdco",#N/A,FALSE,"Summary Financials"}</definedName>
    <definedName name="______wrn2_4" hidden="1">{"holdco",#N/A,FALSE,"Summary Financials";"holdco",#N/A,FALSE,"Summary Financials"}</definedName>
    <definedName name="______wrn3" localSheetId="1" hidden="1">{"holdco",#N/A,FALSE,"Summary Financials";"holdco",#N/A,FALSE,"Summary Financials"}</definedName>
    <definedName name="______wrn3" localSheetId="2" hidden="1">{"holdco",#N/A,FALSE,"Summary Financials";"holdco",#N/A,FALSE,"Summary Financials"}</definedName>
    <definedName name="______wrn3" localSheetId="3" hidden="1">{"holdco",#N/A,FALSE,"Summary Financials";"holdco",#N/A,FALSE,"Summary Financials"}</definedName>
    <definedName name="______wrn3" hidden="1">{"holdco",#N/A,FALSE,"Summary Financials";"holdco",#N/A,FALSE,"Summary Financials"}</definedName>
    <definedName name="______wrn3_1" hidden="1">{"holdco",#N/A,FALSE,"Summary Financials";"holdco",#N/A,FALSE,"Summary Financials"}</definedName>
    <definedName name="______wrn3_2" hidden="1">{"holdco",#N/A,FALSE,"Summary Financials";"holdco",#N/A,FALSE,"Summary Financials"}</definedName>
    <definedName name="______wrn3_3" hidden="1">{"holdco",#N/A,FALSE,"Summary Financials";"holdco",#N/A,FALSE,"Summary Financials"}</definedName>
    <definedName name="______wrn3_4" hidden="1">{"holdco",#N/A,FALSE,"Summary Financials";"holdco",#N/A,FALSE,"Summary Financials"}</definedName>
    <definedName name="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8" localSheetId="1" hidden="1">{"holdco",#N/A,FALSE,"Summary Financials";"holdco",#N/A,FALSE,"Summary Financials"}</definedName>
    <definedName name="______wrn8" localSheetId="2" hidden="1">{"holdco",#N/A,FALSE,"Summary Financials";"holdco",#N/A,FALSE,"Summary Financials"}</definedName>
    <definedName name="______wrn8" localSheetId="3" hidden="1">{"holdco",#N/A,FALSE,"Summary Financials";"holdco",#N/A,FALSE,"Summary Financials"}</definedName>
    <definedName name="______wrn8" hidden="1">{"holdco",#N/A,FALSE,"Summary Financials";"holdco",#N/A,FALSE,"Summary Financials"}</definedName>
    <definedName name="______wrn8_1" hidden="1">{"holdco",#N/A,FALSE,"Summary Financials";"holdco",#N/A,FALSE,"Summary Financials"}</definedName>
    <definedName name="______wrn8_2" hidden="1">{"holdco",#N/A,FALSE,"Summary Financials";"holdco",#N/A,FALSE,"Summary Financials"}</definedName>
    <definedName name="______wrn8_3" hidden="1">{"holdco",#N/A,FALSE,"Summary Financials";"holdco",#N/A,FALSE,"Summary Financials"}</definedName>
    <definedName name="______wrn8_4" hidden="1">{"holdco",#N/A,FALSE,"Summary Financials";"holdco",#N/A,FALSE,"Summary Financials"}</definedName>
    <definedName name="_____KKK1" localSheetId="1" hidden="1">{#N/A,#N/A,FALSE,"Assessment";#N/A,#N/A,FALSE,"Staffing";#N/A,#N/A,FALSE,"Hires";#N/A,#N/A,FALSE,"Assumptions"}</definedName>
    <definedName name="_____KKK1" localSheetId="2" hidden="1">{#N/A,#N/A,FALSE,"Assessment";#N/A,#N/A,FALSE,"Staffing";#N/A,#N/A,FALSE,"Hires";#N/A,#N/A,FALSE,"Assumptions"}</definedName>
    <definedName name="_____KKK1" localSheetId="3" hidden="1">{#N/A,#N/A,FALSE,"Assessment";#N/A,#N/A,FALSE,"Staffing";#N/A,#N/A,FALSE,"Hires";#N/A,#N/A,FALSE,"Assumptions"}</definedName>
    <definedName name="_____KKK1" hidden="1">{#N/A,#N/A,FALSE,"Assessment";#N/A,#N/A,FALSE,"Staffing";#N/A,#N/A,FALSE,"Hires";#N/A,#N/A,FALSE,"Assumptions"}</definedName>
    <definedName name="_____KKK1_1" hidden="1">{#N/A,#N/A,FALSE,"Assessment";#N/A,#N/A,FALSE,"Staffing";#N/A,#N/A,FALSE,"Hires";#N/A,#N/A,FALSE,"Assumptions"}</definedName>
    <definedName name="_____KKK1_2" hidden="1">{#N/A,#N/A,FALSE,"Assessment";#N/A,#N/A,FALSE,"Staffing";#N/A,#N/A,FALSE,"Hires";#N/A,#N/A,FALSE,"Assumptions"}</definedName>
    <definedName name="_____KKK1_3" hidden="1">{#N/A,#N/A,FALSE,"Assessment";#N/A,#N/A,FALSE,"Staffing";#N/A,#N/A,FALSE,"Hires";#N/A,#N/A,FALSE,"Assumptions"}</definedName>
    <definedName name="_____KKK1_4" hidden="1">{#N/A,#N/A,FALSE,"Assessment";#N/A,#N/A,FALSE,"Staffing";#N/A,#N/A,FALSE,"Hires";#N/A,#N/A,FALSE,"Assumptions"}</definedName>
    <definedName name="_____wrn1" localSheetId="1" hidden="1">{"holdco",#N/A,FALSE,"Summary Financials";"holdco",#N/A,FALSE,"Summary Financials"}</definedName>
    <definedName name="_____wrn1" localSheetId="2" hidden="1">{"holdco",#N/A,FALSE,"Summary Financials";"holdco",#N/A,FALSE,"Summary Financials"}</definedName>
    <definedName name="_____wrn1" localSheetId="3" hidden="1">{"holdco",#N/A,FALSE,"Summary Financials";"holdco",#N/A,FALSE,"Summary Financials"}</definedName>
    <definedName name="_____wrn1" hidden="1">{"holdco",#N/A,FALSE,"Summary Financials";"holdco",#N/A,FALSE,"Summary Financials"}</definedName>
    <definedName name="_____wrn1_1" hidden="1">{"holdco",#N/A,FALSE,"Summary Financials";"holdco",#N/A,FALSE,"Summary Financials"}</definedName>
    <definedName name="_____wrn1_2" hidden="1">{"holdco",#N/A,FALSE,"Summary Financials";"holdco",#N/A,FALSE,"Summary Financials"}</definedName>
    <definedName name="_____wrn1_3" hidden="1">{"holdco",#N/A,FALSE,"Summary Financials";"holdco",#N/A,FALSE,"Summary Financials"}</definedName>
    <definedName name="_____wrn1_4" hidden="1">{"holdco",#N/A,FALSE,"Summary Financials";"holdco",#N/A,FALSE,"Summary Financials"}</definedName>
    <definedName name="_____wrn2" localSheetId="1" hidden="1">{"holdco",#N/A,FALSE,"Summary Financials";"holdco",#N/A,FALSE,"Summary Financials"}</definedName>
    <definedName name="_____wrn2" localSheetId="2" hidden="1">{"holdco",#N/A,FALSE,"Summary Financials";"holdco",#N/A,FALSE,"Summary Financials"}</definedName>
    <definedName name="_____wrn2" localSheetId="3" hidden="1">{"holdco",#N/A,FALSE,"Summary Financials";"holdco",#N/A,FALSE,"Summary Financials"}</definedName>
    <definedName name="_____wrn2" hidden="1">{"holdco",#N/A,FALSE,"Summary Financials";"holdco",#N/A,FALSE,"Summary Financials"}</definedName>
    <definedName name="_____wrn2_1" hidden="1">{"holdco",#N/A,FALSE,"Summary Financials";"holdco",#N/A,FALSE,"Summary Financials"}</definedName>
    <definedName name="_____wrn2_2" hidden="1">{"holdco",#N/A,FALSE,"Summary Financials";"holdco",#N/A,FALSE,"Summary Financials"}</definedName>
    <definedName name="_____wrn2_3" hidden="1">{"holdco",#N/A,FALSE,"Summary Financials";"holdco",#N/A,FALSE,"Summary Financials"}</definedName>
    <definedName name="_____wrn2_4" hidden="1">{"holdco",#N/A,FALSE,"Summary Financials";"holdco",#N/A,FALSE,"Summary Financials"}</definedName>
    <definedName name="_____wrn3" localSheetId="1" hidden="1">{"holdco",#N/A,FALSE,"Summary Financials";"holdco",#N/A,FALSE,"Summary Financials"}</definedName>
    <definedName name="_____wrn3" localSheetId="2" hidden="1">{"holdco",#N/A,FALSE,"Summary Financials";"holdco",#N/A,FALSE,"Summary Financials"}</definedName>
    <definedName name="_____wrn3" localSheetId="3" hidden="1">{"holdco",#N/A,FALSE,"Summary Financials";"holdco",#N/A,FALSE,"Summary Financials"}</definedName>
    <definedName name="_____wrn3" hidden="1">{"holdco",#N/A,FALSE,"Summary Financials";"holdco",#N/A,FALSE,"Summary Financials"}</definedName>
    <definedName name="_____wrn3_1" hidden="1">{"holdco",#N/A,FALSE,"Summary Financials";"holdco",#N/A,FALSE,"Summary Financials"}</definedName>
    <definedName name="_____wrn3_2" hidden="1">{"holdco",#N/A,FALSE,"Summary Financials";"holdco",#N/A,FALSE,"Summary Financials"}</definedName>
    <definedName name="_____wrn3_3" hidden="1">{"holdco",#N/A,FALSE,"Summary Financials";"holdco",#N/A,FALSE,"Summary Financials"}</definedName>
    <definedName name="_____wrn3_4" hidden="1">{"holdco",#N/A,FALSE,"Summary Financials";"holdco",#N/A,FALSE,"Summary Financials"}</definedName>
    <definedName name="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8" localSheetId="1" hidden="1">{"holdco",#N/A,FALSE,"Summary Financials";"holdco",#N/A,FALSE,"Summary Financials"}</definedName>
    <definedName name="_____wrn8" localSheetId="2" hidden="1">{"holdco",#N/A,FALSE,"Summary Financials";"holdco",#N/A,FALSE,"Summary Financials"}</definedName>
    <definedName name="_____wrn8" localSheetId="3" hidden="1">{"holdco",#N/A,FALSE,"Summary Financials";"holdco",#N/A,FALSE,"Summary Financials"}</definedName>
    <definedName name="_____wrn8" hidden="1">{"holdco",#N/A,FALSE,"Summary Financials";"holdco",#N/A,FALSE,"Summary Financials"}</definedName>
    <definedName name="_____wrn8_1" hidden="1">{"holdco",#N/A,FALSE,"Summary Financials";"holdco",#N/A,FALSE,"Summary Financials"}</definedName>
    <definedName name="_____wrn8_2" hidden="1">{"holdco",#N/A,FALSE,"Summary Financials";"holdco",#N/A,FALSE,"Summary Financials"}</definedName>
    <definedName name="_____wrn8_3" hidden="1">{"holdco",#N/A,FALSE,"Summary Financials";"holdco",#N/A,FALSE,"Summary Financials"}</definedName>
    <definedName name="_____wrn8_4" hidden="1">{"holdco",#N/A,FALSE,"Summary Financials";"holdco",#N/A,FALSE,"Summary Financials"}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hidden="1">#REF!</definedName>
    <definedName name="__123Graph_X" localSheetId="1" hidden="1">#REF!</definedName>
    <definedName name="__123Graph_X" localSheetId="2" hidden="1">#REF!</definedName>
    <definedName name="__123Graph_X" localSheetId="3" hidden="1">#REF!</definedName>
    <definedName name="__123Graph_X" hidden="1">#REF!</definedName>
    <definedName name="__FDS_HYPERLINK_TOGGLE_STATE__" hidden="1">"ON"</definedName>
    <definedName name="__hom1" localSheetId="1" hidden="1">{#N/A,#N/A,FALSE,"Assessment";#N/A,#N/A,FALSE,"Staffing";#N/A,#N/A,FALSE,"Hires";#N/A,#N/A,FALSE,"Assumptions"}</definedName>
    <definedName name="__hom1" localSheetId="2" hidden="1">{#N/A,#N/A,FALSE,"Assessment";#N/A,#N/A,FALSE,"Staffing";#N/A,#N/A,FALSE,"Hires";#N/A,#N/A,FALSE,"Assumptions"}</definedName>
    <definedName name="__hom1" localSheetId="3" hidden="1">{#N/A,#N/A,FALSE,"Assessment";#N/A,#N/A,FALSE,"Staffing";#N/A,#N/A,FALSE,"Hires";#N/A,#N/A,FALSE,"Assumptions"}</definedName>
    <definedName name="__hom1" hidden="1">{#N/A,#N/A,FALSE,"Assessment";#N/A,#N/A,FALSE,"Staffing";#N/A,#N/A,FALSE,"Hires";#N/A,#N/A,FALSE,"Assumptions"}</definedName>
    <definedName name="__hom1_1" hidden="1">{#N/A,#N/A,FALSE,"Assessment";#N/A,#N/A,FALSE,"Staffing";#N/A,#N/A,FALSE,"Hires";#N/A,#N/A,FALSE,"Assumptions"}</definedName>
    <definedName name="__hom1_2" hidden="1">{#N/A,#N/A,FALSE,"Assessment";#N/A,#N/A,FALSE,"Staffing";#N/A,#N/A,FALSE,"Hires";#N/A,#N/A,FALSE,"Assumptions"}</definedName>
    <definedName name="__hom1_3" hidden="1">{#N/A,#N/A,FALSE,"Assessment";#N/A,#N/A,FALSE,"Staffing";#N/A,#N/A,FALSE,"Hires";#N/A,#N/A,FALSE,"Assumptions"}</definedName>
    <definedName name="__hom1_4" hidden="1">{#N/A,#N/A,FALSE,"Assessment";#N/A,#N/A,FALSE,"Staffing";#N/A,#N/A,FALSE,"Hires";#N/A,#N/A,FALSE,"Assumptions"}</definedName>
    <definedName name="__IntlFixup" hidden="1">TRUE</definedName>
    <definedName name="__kk1" localSheetId="1" hidden="1">{#N/A,#N/A,FALSE,"Assessment";#N/A,#N/A,FALSE,"Staffing";#N/A,#N/A,FALSE,"Hires";#N/A,#N/A,FALSE,"Assumptions"}</definedName>
    <definedName name="__kk1" localSheetId="2" hidden="1">{#N/A,#N/A,FALSE,"Assessment";#N/A,#N/A,FALSE,"Staffing";#N/A,#N/A,FALSE,"Hires";#N/A,#N/A,FALSE,"Assumptions"}</definedName>
    <definedName name="__kk1" localSheetId="3" hidden="1">{#N/A,#N/A,FALSE,"Assessment";#N/A,#N/A,FALSE,"Staffing";#N/A,#N/A,FALSE,"Hires";#N/A,#N/A,FALSE,"Assumptions"}</definedName>
    <definedName name="__kk1" hidden="1">{#N/A,#N/A,FALSE,"Assessment";#N/A,#N/A,FALSE,"Staffing";#N/A,#N/A,FALSE,"Hires";#N/A,#N/A,FALSE,"Assumptions"}</definedName>
    <definedName name="__kk1_1" hidden="1">{#N/A,#N/A,FALSE,"Assessment";#N/A,#N/A,FALSE,"Staffing";#N/A,#N/A,FALSE,"Hires";#N/A,#N/A,FALSE,"Assumptions"}</definedName>
    <definedName name="__kk1_2" hidden="1">{#N/A,#N/A,FALSE,"Assessment";#N/A,#N/A,FALSE,"Staffing";#N/A,#N/A,FALSE,"Hires";#N/A,#N/A,FALSE,"Assumptions"}</definedName>
    <definedName name="__kk1_3" hidden="1">{#N/A,#N/A,FALSE,"Assessment";#N/A,#N/A,FALSE,"Staffing";#N/A,#N/A,FALSE,"Hires";#N/A,#N/A,FALSE,"Assumptions"}</definedName>
    <definedName name="__kk1_4" hidden="1">{#N/A,#N/A,FALSE,"Assessment";#N/A,#N/A,FALSE,"Staffing";#N/A,#N/A,FALSE,"Hires";#N/A,#N/A,FALSE,"Assumptions"}</definedName>
    <definedName name="__KKK1" localSheetId="1" hidden="1">{#N/A,#N/A,FALSE,"Assessment";#N/A,#N/A,FALSE,"Staffing";#N/A,#N/A,FALSE,"Hires";#N/A,#N/A,FALSE,"Assumptions"}</definedName>
    <definedName name="__KKK1" localSheetId="2" hidden="1">{#N/A,#N/A,FALSE,"Assessment";#N/A,#N/A,FALSE,"Staffing";#N/A,#N/A,FALSE,"Hires";#N/A,#N/A,FALSE,"Assumptions"}</definedName>
    <definedName name="__KKK1" localSheetId="3" hidden="1">{#N/A,#N/A,FALSE,"Assessment";#N/A,#N/A,FALSE,"Staffing";#N/A,#N/A,FALSE,"Hires";#N/A,#N/A,FALSE,"Assumptions"}</definedName>
    <definedName name="__KKK1" hidden="1">{#N/A,#N/A,FALSE,"Assessment";#N/A,#N/A,FALSE,"Staffing";#N/A,#N/A,FALSE,"Hires";#N/A,#N/A,FALSE,"Assumptions"}</definedName>
    <definedName name="__KKK1_1" hidden="1">{#N/A,#N/A,FALSE,"Assessment";#N/A,#N/A,FALSE,"Staffing";#N/A,#N/A,FALSE,"Hires";#N/A,#N/A,FALSE,"Assumptions"}</definedName>
    <definedName name="__KKK1_2" hidden="1">{#N/A,#N/A,FALSE,"Assessment";#N/A,#N/A,FALSE,"Staffing";#N/A,#N/A,FALSE,"Hires";#N/A,#N/A,FALSE,"Assumptions"}</definedName>
    <definedName name="__KKK1_3" hidden="1">{#N/A,#N/A,FALSE,"Assessment";#N/A,#N/A,FALSE,"Staffing";#N/A,#N/A,FALSE,"Hires";#N/A,#N/A,FALSE,"Assumptions"}</definedName>
    <definedName name="__KKK1_4" hidden="1">{#N/A,#N/A,FALSE,"Assessment";#N/A,#N/A,FALSE,"Staffing";#N/A,#N/A,FALSE,"Hires";#N/A,#N/A,FALSE,"Assumptions"}</definedName>
    <definedName name="__wrn1" localSheetId="1" hidden="1">{"holdco",#N/A,FALSE,"Summary Financials";"holdco",#N/A,FALSE,"Summary Financials"}</definedName>
    <definedName name="__wrn1" localSheetId="2" hidden="1">{"holdco",#N/A,FALSE,"Summary Financials";"holdco",#N/A,FALSE,"Summary Financials"}</definedName>
    <definedName name="__wrn1" localSheetId="3" hidden="1">{"holdco",#N/A,FALSE,"Summary Financials";"holdco",#N/A,FALSE,"Summary Financials"}</definedName>
    <definedName name="__wrn1" hidden="1">{"holdco",#N/A,FALSE,"Summary Financials";"holdco",#N/A,FALSE,"Summary Financials"}</definedName>
    <definedName name="__wrn1_1" hidden="1">{"holdco",#N/A,FALSE,"Summary Financials";"holdco",#N/A,FALSE,"Summary Financials"}</definedName>
    <definedName name="__wrn1_2" hidden="1">{"holdco",#N/A,FALSE,"Summary Financials";"holdco",#N/A,FALSE,"Summary Financials"}</definedName>
    <definedName name="__wrn1_3" hidden="1">{"holdco",#N/A,FALSE,"Summary Financials";"holdco",#N/A,FALSE,"Summary Financials"}</definedName>
    <definedName name="__wrn1_4" hidden="1">{"holdco",#N/A,FALSE,"Summary Financials";"holdco",#N/A,FALSE,"Summary Financials"}</definedName>
    <definedName name="__wrn2" localSheetId="1" hidden="1">{"holdco",#N/A,FALSE,"Summary Financials";"holdco",#N/A,FALSE,"Summary Financials"}</definedName>
    <definedName name="__wrn2" localSheetId="2" hidden="1">{"holdco",#N/A,FALSE,"Summary Financials";"holdco",#N/A,FALSE,"Summary Financials"}</definedName>
    <definedName name="__wrn2" localSheetId="3" hidden="1">{"holdco",#N/A,FALSE,"Summary Financials";"holdco",#N/A,FALSE,"Summary Financials"}</definedName>
    <definedName name="__wrn2" hidden="1">{"holdco",#N/A,FALSE,"Summary Financials";"holdco",#N/A,FALSE,"Summary Financials"}</definedName>
    <definedName name="__wrn2_1" hidden="1">{"holdco",#N/A,FALSE,"Summary Financials";"holdco",#N/A,FALSE,"Summary Financials"}</definedName>
    <definedName name="__wrn2_2" hidden="1">{"holdco",#N/A,FALSE,"Summary Financials";"holdco",#N/A,FALSE,"Summary Financials"}</definedName>
    <definedName name="__wrn2_3" hidden="1">{"holdco",#N/A,FALSE,"Summary Financials";"holdco",#N/A,FALSE,"Summary Financials"}</definedName>
    <definedName name="__wrn2_4" hidden="1">{"holdco",#N/A,FALSE,"Summary Financials";"holdco",#N/A,FALSE,"Summary Financials"}</definedName>
    <definedName name="__wrn3" localSheetId="1" hidden="1">{"holdco",#N/A,FALSE,"Summary Financials";"holdco",#N/A,FALSE,"Summary Financials"}</definedName>
    <definedName name="__wrn3" localSheetId="2" hidden="1">{"holdco",#N/A,FALSE,"Summary Financials";"holdco",#N/A,FALSE,"Summary Financials"}</definedName>
    <definedName name="__wrn3" localSheetId="3" hidden="1">{"holdco",#N/A,FALSE,"Summary Financials";"holdco",#N/A,FALSE,"Summary Financials"}</definedName>
    <definedName name="__wrn3" hidden="1">{"holdco",#N/A,FALSE,"Summary Financials";"holdco",#N/A,FALSE,"Summary Financials"}</definedName>
    <definedName name="__wrn3_1" hidden="1">{"holdco",#N/A,FALSE,"Summary Financials";"holdco",#N/A,FALSE,"Summary Financials"}</definedName>
    <definedName name="__wrn3_2" hidden="1">{"holdco",#N/A,FALSE,"Summary Financials";"holdco",#N/A,FALSE,"Summary Financials"}</definedName>
    <definedName name="__wrn3_3" hidden="1">{"holdco",#N/A,FALSE,"Summary Financials";"holdco",#N/A,FALSE,"Summary Financials"}</definedName>
    <definedName name="__wrn3_4" hidden="1">{"holdco",#N/A,FALSE,"Summary Financials";"holdco",#N/A,FALSE,"Summary Financials"}</definedName>
    <definedName name="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localSheetId="1" hidden="1">{"holdco",#N/A,FALSE,"Summary Financials";"holdco",#N/A,FALSE,"Summary Financials"}</definedName>
    <definedName name="__wrn8" localSheetId="2" hidden="1">{"holdco",#N/A,FALSE,"Summary Financials";"holdco",#N/A,FALSE,"Summary Financials"}</definedName>
    <definedName name="__wrn8" localSheetId="3" hidden="1">{"holdco",#N/A,FALSE,"Summary Financials";"holdco",#N/A,FALSE,"Summary Financials"}</definedName>
    <definedName name="__wrn8" hidden="1">{"holdco",#N/A,FALSE,"Summary Financials";"holdco",#N/A,FALSE,"Summary Financials"}</definedName>
    <definedName name="__wrn8_1" hidden="1">{"holdco",#N/A,FALSE,"Summary Financials";"holdco",#N/A,FALSE,"Summary Financials"}</definedName>
    <definedName name="__wrn8_2" hidden="1">{"holdco",#N/A,FALSE,"Summary Financials";"holdco",#N/A,FALSE,"Summary Financials"}</definedName>
    <definedName name="__wrn8_3" hidden="1">{"holdco",#N/A,FALSE,"Summary Financials";"holdco",#N/A,FALSE,"Summary Financials"}</definedName>
    <definedName name="__wrn8_4" hidden="1">{"holdco",#N/A,FALSE,"Summary Financials";"holdco",#N/A,FALSE,"Summary Financials"}</definedName>
    <definedName name="_139__123Graph_LBL_DCHART_3" hidden="1">#REF!</definedName>
    <definedName name="_142__123Graph_LBL_FCHART_1" hidden="1">#REF!</definedName>
    <definedName name="_143__123Graph_LBL_FCHART_3" hidden="1">#REF!</definedName>
    <definedName name="_33__123Graph_LBL_ECHART_3" hidden="1">#REF!</definedName>
    <definedName name="_34__123Graph_LBL_FCHART_1" hidden="1">#REF!</definedName>
    <definedName name="_35__123Graph_LBL_FCHART_3" hidden="1">#REF!</definedName>
    <definedName name="_49__123Graph_LBL_FCHART_1" hidden="1">#REF!</definedName>
    <definedName name="_AtRisk_FitDataRange_FIT_1011A_FBAE" hidden="1">#REF!</definedName>
    <definedName name="_AtRisk_FitDataRange_FIT_17E8C_20BD8" hidden="1">#REF!</definedName>
    <definedName name="_AtRisk_FitDataRange_FIT_1DEB0_6DB18" hidden="1">#REF!</definedName>
    <definedName name="_AtRisk_FitDataRange_FIT_2280B_45A39" hidden="1">#REF!</definedName>
    <definedName name="_AtRisk_FitDataRange_FIT_323D9_6FBA6" hidden="1">#REF!</definedName>
    <definedName name="_AtRisk_FitDataRange_FIT_365FC_67E33" hidden="1">#REF!</definedName>
    <definedName name="_AtRisk_FitDataRange_FIT_532DB_74BED" hidden="1">#REF!</definedName>
    <definedName name="_AtRisk_FitDataRange_FIT_6608D_D355B" hidden="1">#REF!</definedName>
    <definedName name="_AtRisk_FitDataRange_FIT_8286E_12734" hidden="1">#REF!</definedName>
    <definedName name="_AtRisk_FitDataRange_FIT_89C7D_AAA8F" hidden="1">#REF!</definedName>
    <definedName name="_AtRisk_FitDataRange_FIT_9455F_F06D3" hidden="1">#REF!</definedName>
    <definedName name="_AtRisk_FitDataRange_FIT_A28F9_8D09A" hidden="1">#REF!</definedName>
    <definedName name="_AtRisk_FitDataRange_FIT_A3DBD_EDC1C" hidden="1">#REF!</definedName>
    <definedName name="_AtRisk_FitDataRange_FIT_A4EA1_559A" hidden="1">#REF!</definedName>
    <definedName name="_AtRisk_FitDataRange_FIT_B45A0_D9C47" hidden="1">#REF!</definedName>
    <definedName name="_AtRisk_FitDataRange_FIT_B529B_53E7B" hidden="1">#REF!</definedName>
    <definedName name="_AtRisk_FitDataRange_FIT_B7BA1_791C6" hidden="1">#REF!</definedName>
    <definedName name="_AtRisk_FitDataRange_FIT_BDACA_CB639" hidden="1">#REF!</definedName>
    <definedName name="_AtRisk_FitDataRange_FIT_C34BA_CC8A8" hidden="1">#REF!</definedName>
    <definedName name="_AtRisk_FitDataRange_FIT_C6B51_97A11" hidden="1">#REF!</definedName>
    <definedName name="_AtRisk_FitDataRange_FIT_CCE47_9E8E0" hidden="1">#REF!</definedName>
    <definedName name="_AtRisk_FitDataRange_FIT_D042_BF427" hidden="1">#REF!</definedName>
    <definedName name="_AtRisk_FitDataRange_FIT_D76B2_3E4A4" hidden="1">#REF!</definedName>
    <definedName name="_AtRisk_FitDataRange_FIT_E287_8F623" hidden="1">#REF!</definedName>
    <definedName name="_AtRisk_FitDataRange_FIT_EF6A6_1836D" hidden="1">#REF!</definedName>
    <definedName name="_AtRisk_SimSetting_AutomaticallyGenerateReports" hidden="1">FALSE</definedName>
    <definedName name="_AtRisk_SimSetting_AutomaticResultsDisplayMode" hidden="1">3</definedName>
    <definedName name="_AtRisk_SimSetting_AutomaticResultsDisplayMode_1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7</definedName>
    <definedName name="_AtRisk_SimSetting_RandomNumberGenerator_1" hidden="1">7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001" hidden="1">"Full UCA - OHL=1.1"</definedName>
    <definedName name="_AtRisk_SimSetting_SimName002" hidden="1">"Full UCA - OHL=2.5"</definedName>
    <definedName name="_AtRisk_SimSetting_SimName003" hidden="1">"10% cut - OHL=1.1"</definedName>
    <definedName name="_AtRisk_SimSetting_SimName004" hidden="1">"10% cut - OHL=2.5"</definedName>
    <definedName name="_AtRisk_SimSetting_SimName005" hidden="1">"15% cut - OHL=1.1"</definedName>
    <definedName name="_AtRisk_SimSetting_SimName006" hidden="1">"15% cut - OHL=2.5"</definedName>
    <definedName name="_AtRisk_SimSetting_SimName007" hidden="1">"20% cut - OHL=1.1"</definedName>
    <definedName name="_AtRisk_SimSetting_SimName008" hidden="1">"20% cut - OHL=2.5"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example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hidden="1">#REF!</definedName>
    <definedName name="_Order1" hidden="1">255</definedName>
    <definedName name="_Order2" hidden="1">0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AAA_duser" hidden="1">"OFF"</definedName>
    <definedName name="AAB_GSPPG" hidden="1">"AAB_Goldman Sachs PPG Chart Utilities 1.0g"</definedName>
    <definedName name="AccessDatabase" hidden="1">"C:\DATA\KEVIN\MODELS\Model 0218.mdb"</definedName>
    <definedName name="ACwvu.CapersView." localSheetId="1" hidden="1">#REF!</definedName>
    <definedName name="ACwvu.CapersView." localSheetId="2" hidden="1">#REF!</definedName>
    <definedName name="ACwvu.CapersView." localSheetId="3" hidden="1">#REF!</definedName>
    <definedName name="ACwvu.CapersView." hidden="1">#REF!</definedName>
    <definedName name="ACwvu.Japan_Capers_Ed_Pub." localSheetId="1" hidden="1">#REF!</definedName>
    <definedName name="ACwvu.Japan_Capers_Ed_Pub." localSheetId="2" hidden="1">#REF!</definedName>
    <definedName name="ACwvu.Japan_Capers_Ed_Pub." localSheetId="3" hidden="1">#REF!</definedName>
    <definedName name="ACwvu.Japan_Capers_Ed_Pub." hidden="1">#REF!</definedName>
    <definedName name="ACwvu.KJP_CC." localSheetId="1" hidden="1">#REF!</definedName>
    <definedName name="ACwvu.KJP_CC." localSheetId="2" hidden="1">#REF!</definedName>
    <definedName name="ACwvu.KJP_CC." localSheetId="3" hidden="1">#REF!</definedName>
    <definedName name="ACwvu.KJP_CC." hidden="1">#REF!</definedName>
    <definedName name="AssetClass" hidden="1">#REF!</definedName>
    <definedName name="AssetDesc" hidden="1">#REF!</definedName>
    <definedName name="b" localSheetId="1" hidden="1">{#N/A,#N/A,FALSE,"DI 2 YEAR MASTER SCHEDULE"}</definedName>
    <definedName name="b" localSheetId="2" hidden="1">{#N/A,#N/A,FALSE,"DI 2 YEAR MASTER SCHEDULE"}</definedName>
    <definedName name="b" localSheetId="3" hidden="1">{#N/A,#N/A,FALSE,"DI 2 YEAR MASTER SCHEDULE"}</definedName>
    <definedName name="b" hidden="1">{#N/A,#N/A,FALSE,"DI 2 YEAR MASTER SCHEDULE"}</definedName>
    <definedName name="bb" localSheetId="1" hidden="1">{#N/A,#N/A,FALSE,"PRJCTED MNTHLY QTY's"}</definedName>
    <definedName name="bb" localSheetId="2" hidden="1">{#N/A,#N/A,FALSE,"PRJCTED MNTHLY QTY's"}</definedName>
    <definedName name="bb" localSheetId="3" hidden="1">{#N/A,#N/A,FALSE,"PRJCTED MNTHLY QTY's"}</definedName>
    <definedName name="bb" hidden="1">{#N/A,#N/A,FALSE,"PRJCTED MNTHLY QTY's"}</definedName>
    <definedName name="bbbb" localSheetId="1" hidden="1">{#N/A,#N/A,FALSE,"PRJCTED QTRLY QTY's"}</definedName>
    <definedName name="bbbb" localSheetId="2" hidden="1">{#N/A,#N/A,FALSE,"PRJCTED QTRLY QTY's"}</definedName>
    <definedName name="bbbb" localSheetId="3" hidden="1">{#N/A,#N/A,FALSE,"PRJCTED QTRLY QTY's"}</definedName>
    <definedName name="bbbb" hidden="1">{#N/A,#N/A,FALSE,"PRJCTED QTRLY QTY's"}</definedName>
    <definedName name="bbbbbb" localSheetId="1" hidden="1">{#N/A,#N/A,FALSE,"PRJCTED QTRLY QTY's"}</definedName>
    <definedName name="bbbbbb" localSheetId="2" hidden="1">{#N/A,#N/A,FALSE,"PRJCTED QTRLY QTY's"}</definedName>
    <definedName name="bbbbbb" localSheetId="3" hidden="1">{#N/A,#N/A,FALSE,"PRJCTED QTRLY QTY's"}</definedName>
    <definedName name="bbbbbb" hidden="1">{#N/A,#N/A,FALSE,"PRJCTED QTRLY QTY's"}</definedName>
    <definedName name="BExEZ4HBCC06708765M8A06KCR7P" hidden="1">#N/A</definedName>
    <definedName name="BLPH1" hidden="1">#REF!</definedName>
    <definedName name="BLPH10" localSheetId="1" hidden="1">#REF!</definedName>
    <definedName name="BLPH10" localSheetId="2" hidden="1">#REF!</definedName>
    <definedName name="BLPH10" localSheetId="3" hidden="1">#REF!</definedName>
    <definedName name="BLPH10" hidden="1">#REF!</definedName>
    <definedName name="BLPH100" localSheetId="1" hidden="1">#REF!</definedName>
    <definedName name="BLPH100" localSheetId="2" hidden="1">#REF!</definedName>
    <definedName name="BLPH100" localSheetId="3" hidden="1">#REF!</definedName>
    <definedName name="BLPH100" hidden="1">#REF!</definedName>
    <definedName name="BLPH101" localSheetId="1" hidden="1">#REF!</definedName>
    <definedName name="BLPH101" localSheetId="2" hidden="1">#REF!</definedName>
    <definedName name="BLPH101" localSheetId="3" hidden="1">#REF!</definedName>
    <definedName name="BLPH101" hidden="1">#REF!</definedName>
    <definedName name="BLPH102" localSheetId="1" hidden="1">#REF!</definedName>
    <definedName name="BLPH102" localSheetId="2" hidden="1">#REF!</definedName>
    <definedName name="BLPH102" localSheetId="3" hidden="1">#REF!</definedName>
    <definedName name="BLPH102" hidden="1">#REF!</definedName>
    <definedName name="BLPH103" localSheetId="1" hidden="1">#REF!</definedName>
    <definedName name="BLPH103" localSheetId="2" hidden="1">#REF!</definedName>
    <definedName name="BLPH103" localSheetId="3" hidden="1">#REF!</definedName>
    <definedName name="BLPH103" hidden="1">#REF!</definedName>
    <definedName name="BLPH104" localSheetId="1" hidden="1">#REF!</definedName>
    <definedName name="BLPH104" localSheetId="2" hidden="1">#REF!</definedName>
    <definedName name="BLPH104" localSheetId="3" hidden="1">#REF!</definedName>
    <definedName name="BLPH104" hidden="1">#REF!</definedName>
    <definedName name="BLPH105" localSheetId="1" hidden="1">#REF!</definedName>
    <definedName name="BLPH105" localSheetId="2" hidden="1">#REF!</definedName>
    <definedName name="BLPH105" localSheetId="3" hidden="1">#REF!</definedName>
    <definedName name="BLPH105" hidden="1">#REF!</definedName>
    <definedName name="BLPH106" localSheetId="1" hidden="1">#REF!</definedName>
    <definedName name="BLPH106" localSheetId="2" hidden="1">#REF!</definedName>
    <definedName name="BLPH106" localSheetId="3" hidden="1">#REF!</definedName>
    <definedName name="BLPH106" hidden="1">#REF!</definedName>
    <definedName name="BLPH107" localSheetId="1" hidden="1">#REF!</definedName>
    <definedName name="BLPH107" localSheetId="2" hidden="1">#REF!</definedName>
    <definedName name="BLPH107" localSheetId="3" hidden="1">#REF!</definedName>
    <definedName name="BLPH107" hidden="1">#REF!</definedName>
    <definedName name="BLPH108" localSheetId="1" hidden="1">#REF!</definedName>
    <definedName name="BLPH108" localSheetId="2" hidden="1">#REF!</definedName>
    <definedName name="BLPH108" localSheetId="3" hidden="1">#REF!</definedName>
    <definedName name="BLPH108" hidden="1">#REF!</definedName>
    <definedName name="BLPH109" localSheetId="1" hidden="1">#REF!</definedName>
    <definedName name="BLPH109" localSheetId="2" hidden="1">#REF!</definedName>
    <definedName name="BLPH109" localSheetId="3" hidden="1">#REF!</definedName>
    <definedName name="BLPH109" hidden="1">#REF!</definedName>
    <definedName name="BLPH11" localSheetId="1" hidden="1">#REF!</definedName>
    <definedName name="BLPH11" localSheetId="2" hidden="1">#REF!</definedName>
    <definedName name="BLPH11" localSheetId="3" hidden="1">#REF!</definedName>
    <definedName name="BLPH11" hidden="1">#REF!</definedName>
    <definedName name="BLPH110" localSheetId="1" hidden="1">#REF!</definedName>
    <definedName name="BLPH110" localSheetId="2" hidden="1">#REF!</definedName>
    <definedName name="BLPH110" localSheetId="3" hidden="1">#REF!</definedName>
    <definedName name="BLPH110" hidden="1">#REF!</definedName>
    <definedName name="BLPH111" localSheetId="1" hidden="1">#REF!</definedName>
    <definedName name="BLPH111" localSheetId="2" hidden="1">#REF!</definedName>
    <definedName name="BLPH111" localSheetId="3" hidden="1">#REF!</definedName>
    <definedName name="BLPH111" hidden="1">#REF!</definedName>
    <definedName name="BLPH112" localSheetId="1" hidden="1">#REF!</definedName>
    <definedName name="BLPH112" localSheetId="2" hidden="1">#REF!</definedName>
    <definedName name="BLPH112" localSheetId="3" hidden="1">#REF!</definedName>
    <definedName name="BLPH112" hidden="1">#REF!</definedName>
    <definedName name="BLPH113" localSheetId="1" hidden="1">#REF!</definedName>
    <definedName name="BLPH113" localSheetId="2" hidden="1">#REF!</definedName>
    <definedName name="BLPH113" localSheetId="3" hidden="1">#REF!</definedName>
    <definedName name="BLPH113" hidden="1">#REF!</definedName>
    <definedName name="BLPH114" localSheetId="1" hidden="1">#REF!</definedName>
    <definedName name="BLPH114" localSheetId="2" hidden="1">#REF!</definedName>
    <definedName name="BLPH114" localSheetId="3" hidden="1">#REF!</definedName>
    <definedName name="BLPH114" hidden="1">#REF!</definedName>
    <definedName name="BLPH115" localSheetId="1" hidden="1">#REF!</definedName>
    <definedName name="BLPH115" localSheetId="2" hidden="1">#REF!</definedName>
    <definedName name="BLPH115" localSheetId="3" hidden="1">#REF!</definedName>
    <definedName name="BLPH115" hidden="1">#REF!</definedName>
    <definedName name="BLPH116" localSheetId="1" hidden="1">#REF!</definedName>
    <definedName name="BLPH116" localSheetId="2" hidden="1">#REF!</definedName>
    <definedName name="BLPH116" localSheetId="3" hidden="1">#REF!</definedName>
    <definedName name="BLPH116" hidden="1">#REF!</definedName>
    <definedName name="BLPH117" localSheetId="1" hidden="1">#REF!</definedName>
    <definedName name="BLPH117" localSheetId="2" hidden="1">#REF!</definedName>
    <definedName name="BLPH117" localSheetId="3" hidden="1">#REF!</definedName>
    <definedName name="BLPH117" hidden="1">#REF!</definedName>
    <definedName name="BLPH118" localSheetId="1" hidden="1">#REF!</definedName>
    <definedName name="BLPH118" localSheetId="2" hidden="1">#REF!</definedName>
    <definedName name="BLPH118" localSheetId="3" hidden="1">#REF!</definedName>
    <definedName name="BLPH118" hidden="1">#REF!</definedName>
    <definedName name="BLPH119" localSheetId="1" hidden="1">#REF!</definedName>
    <definedName name="BLPH119" localSheetId="2" hidden="1">#REF!</definedName>
    <definedName name="BLPH119" localSheetId="3" hidden="1">#REF!</definedName>
    <definedName name="BLPH119" hidden="1">#REF!</definedName>
    <definedName name="BLPH12" localSheetId="1" hidden="1">#REF!</definedName>
    <definedName name="BLPH12" localSheetId="2" hidden="1">#REF!</definedName>
    <definedName name="BLPH12" localSheetId="3" hidden="1">#REF!</definedName>
    <definedName name="BLPH12" hidden="1">#REF!</definedName>
    <definedName name="BLPH120" localSheetId="1" hidden="1">#REF!</definedName>
    <definedName name="BLPH120" localSheetId="2" hidden="1">#REF!</definedName>
    <definedName name="BLPH120" localSheetId="3" hidden="1">#REF!</definedName>
    <definedName name="BLPH120" hidden="1">#REF!</definedName>
    <definedName name="BLPH121" localSheetId="1" hidden="1">#REF!</definedName>
    <definedName name="BLPH121" localSheetId="2" hidden="1">#REF!</definedName>
    <definedName name="BLPH121" localSheetId="3" hidden="1">#REF!</definedName>
    <definedName name="BLPH121" hidden="1">#REF!</definedName>
    <definedName name="BLPH122" localSheetId="1" hidden="1">#REF!</definedName>
    <definedName name="BLPH122" localSheetId="2" hidden="1">#REF!</definedName>
    <definedName name="BLPH122" localSheetId="3" hidden="1">#REF!</definedName>
    <definedName name="BLPH122" hidden="1">#REF!</definedName>
    <definedName name="BLPH123" localSheetId="1" hidden="1">#REF!</definedName>
    <definedName name="BLPH123" localSheetId="2" hidden="1">#REF!</definedName>
    <definedName name="BLPH123" localSheetId="3" hidden="1">#REF!</definedName>
    <definedName name="BLPH123" hidden="1">#REF!</definedName>
    <definedName name="BLPH124" localSheetId="1" hidden="1">#REF!</definedName>
    <definedName name="BLPH124" localSheetId="2" hidden="1">#REF!</definedName>
    <definedName name="BLPH124" localSheetId="3" hidden="1">#REF!</definedName>
    <definedName name="BLPH124" hidden="1">#REF!</definedName>
    <definedName name="BLPH125" localSheetId="1" hidden="1">#REF!</definedName>
    <definedName name="BLPH125" localSheetId="2" hidden="1">#REF!</definedName>
    <definedName name="BLPH125" localSheetId="3" hidden="1">#REF!</definedName>
    <definedName name="BLPH125" hidden="1">#REF!</definedName>
    <definedName name="BLPH126" localSheetId="1" hidden="1">#REF!</definedName>
    <definedName name="BLPH126" localSheetId="2" hidden="1">#REF!</definedName>
    <definedName name="BLPH126" localSheetId="3" hidden="1">#REF!</definedName>
    <definedName name="BLPH126" hidden="1">#REF!</definedName>
    <definedName name="BLPH127" localSheetId="1" hidden="1">#REF!</definedName>
    <definedName name="BLPH127" localSheetId="2" hidden="1">#REF!</definedName>
    <definedName name="BLPH127" localSheetId="3" hidden="1">#REF!</definedName>
    <definedName name="BLPH127" hidden="1">#REF!</definedName>
    <definedName name="BLPH128" localSheetId="1" hidden="1">#REF!</definedName>
    <definedName name="BLPH128" localSheetId="2" hidden="1">#REF!</definedName>
    <definedName name="BLPH128" localSheetId="3" hidden="1">#REF!</definedName>
    <definedName name="BLPH128" hidden="1">#REF!</definedName>
    <definedName name="BLPH129" localSheetId="1" hidden="1">#REF!</definedName>
    <definedName name="BLPH129" localSheetId="2" hidden="1">#REF!</definedName>
    <definedName name="BLPH129" localSheetId="3" hidden="1">#REF!</definedName>
    <definedName name="BLPH129" hidden="1">#REF!</definedName>
    <definedName name="BLPH13" localSheetId="1" hidden="1">#REF!</definedName>
    <definedName name="BLPH13" localSheetId="2" hidden="1">#REF!</definedName>
    <definedName name="BLPH13" localSheetId="3" hidden="1">#REF!</definedName>
    <definedName name="BLPH13" hidden="1">#REF!</definedName>
    <definedName name="BLPH130" localSheetId="1" hidden="1">#REF!</definedName>
    <definedName name="BLPH130" localSheetId="2" hidden="1">#REF!</definedName>
    <definedName name="BLPH130" localSheetId="3" hidden="1">#REF!</definedName>
    <definedName name="BLPH130" hidden="1">#REF!</definedName>
    <definedName name="BLPH131" localSheetId="1" hidden="1">#REF!</definedName>
    <definedName name="BLPH131" localSheetId="2" hidden="1">#REF!</definedName>
    <definedName name="BLPH131" localSheetId="3" hidden="1">#REF!</definedName>
    <definedName name="BLPH131" hidden="1">#REF!</definedName>
    <definedName name="BLPH132" localSheetId="1" hidden="1">#REF!</definedName>
    <definedName name="BLPH132" localSheetId="2" hidden="1">#REF!</definedName>
    <definedName name="BLPH132" localSheetId="3" hidden="1">#REF!</definedName>
    <definedName name="BLPH132" hidden="1">#REF!</definedName>
    <definedName name="BLPH133" localSheetId="1" hidden="1">#REF!</definedName>
    <definedName name="BLPH133" localSheetId="2" hidden="1">#REF!</definedName>
    <definedName name="BLPH133" localSheetId="3" hidden="1">#REF!</definedName>
    <definedName name="BLPH133" hidden="1">#REF!</definedName>
    <definedName name="BLPH134" localSheetId="1" hidden="1">#REF!</definedName>
    <definedName name="BLPH134" localSheetId="2" hidden="1">#REF!</definedName>
    <definedName name="BLPH134" localSheetId="3" hidden="1">#REF!</definedName>
    <definedName name="BLPH134" hidden="1">#REF!</definedName>
    <definedName name="BLPH135" localSheetId="1" hidden="1">#REF!</definedName>
    <definedName name="BLPH135" localSheetId="2" hidden="1">#REF!</definedName>
    <definedName name="BLPH135" localSheetId="3" hidden="1">#REF!</definedName>
    <definedName name="BLPH135" hidden="1">#REF!</definedName>
    <definedName name="BLPH136" localSheetId="1" hidden="1">#REF!</definedName>
    <definedName name="BLPH136" localSheetId="2" hidden="1">#REF!</definedName>
    <definedName name="BLPH136" localSheetId="3" hidden="1">#REF!</definedName>
    <definedName name="BLPH136" hidden="1">#REF!</definedName>
    <definedName name="BLPH137" localSheetId="1" hidden="1">#REF!</definedName>
    <definedName name="BLPH137" localSheetId="2" hidden="1">#REF!</definedName>
    <definedName name="BLPH137" localSheetId="3" hidden="1">#REF!</definedName>
    <definedName name="BLPH137" hidden="1">#REF!</definedName>
    <definedName name="BLPH138" localSheetId="1" hidden="1">#REF!</definedName>
    <definedName name="BLPH138" localSheetId="2" hidden="1">#REF!</definedName>
    <definedName name="BLPH138" localSheetId="3" hidden="1">#REF!</definedName>
    <definedName name="BLPH138" hidden="1">#REF!</definedName>
    <definedName name="BLPH139" localSheetId="1" hidden="1">#REF!</definedName>
    <definedName name="BLPH139" localSheetId="2" hidden="1">#REF!</definedName>
    <definedName name="BLPH139" localSheetId="3" hidden="1">#REF!</definedName>
    <definedName name="BLPH139" hidden="1">#REF!</definedName>
    <definedName name="BLPH14" localSheetId="1" hidden="1">#REF!</definedName>
    <definedName name="BLPH14" localSheetId="2" hidden="1">#REF!</definedName>
    <definedName name="BLPH14" localSheetId="3" hidden="1">#REF!</definedName>
    <definedName name="BLPH14" hidden="1">#REF!</definedName>
    <definedName name="BLPH140" localSheetId="1" hidden="1">#REF!</definedName>
    <definedName name="BLPH140" localSheetId="2" hidden="1">#REF!</definedName>
    <definedName name="BLPH140" localSheetId="3" hidden="1">#REF!</definedName>
    <definedName name="BLPH140" hidden="1">#REF!</definedName>
    <definedName name="BLPH141" localSheetId="1" hidden="1">#REF!</definedName>
    <definedName name="BLPH141" localSheetId="2" hidden="1">#REF!</definedName>
    <definedName name="BLPH141" localSheetId="3" hidden="1">#REF!</definedName>
    <definedName name="BLPH141" hidden="1">#REF!</definedName>
    <definedName name="BLPH142" localSheetId="1" hidden="1">#REF!</definedName>
    <definedName name="BLPH142" localSheetId="2" hidden="1">#REF!</definedName>
    <definedName name="BLPH142" localSheetId="3" hidden="1">#REF!</definedName>
    <definedName name="BLPH142" hidden="1">#REF!</definedName>
    <definedName name="BLPH143" localSheetId="1" hidden="1">#REF!</definedName>
    <definedName name="BLPH143" localSheetId="2" hidden="1">#REF!</definedName>
    <definedName name="BLPH143" localSheetId="3" hidden="1">#REF!</definedName>
    <definedName name="BLPH143" hidden="1">#REF!</definedName>
    <definedName name="BLPH144" localSheetId="1" hidden="1">#REF!</definedName>
    <definedName name="BLPH144" localSheetId="2" hidden="1">#REF!</definedName>
    <definedName name="BLPH144" localSheetId="3" hidden="1">#REF!</definedName>
    <definedName name="BLPH144" hidden="1">#REF!</definedName>
    <definedName name="BLPH145" localSheetId="1" hidden="1">#REF!</definedName>
    <definedName name="BLPH145" localSheetId="2" hidden="1">#REF!</definedName>
    <definedName name="BLPH145" localSheetId="3" hidden="1">#REF!</definedName>
    <definedName name="BLPH145" hidden="1">#REF!</definedName>
    <definedName name="BLPH146" localSheetId="1" hidden="1">#REF!</definedName>
    <definedName name="BLPH146" localSheetId="2" hidden="1">#REF!</definedName>
    <definedName name="BLPH146" localSheetId="3" hidden="1">#REF!</definedName>
    <definedName name="BLPH146" hidden="1">#REF!</definedName>
    <definedName name="BLPH147" localSheetId="1" hidden="1">#REF!</definedName>
    <definedName name="BLPH147" localSheetId="2" hidden="1">#REF!</definedName>
    <definedName name="BLPH147" localSheetId="3" hidden="1">#REF!</definedName>
    <definedName name="BLPH147" hidden="1">#REF!</definedName>
    <definedName name="BLPH148" localSheetId="1" hidden="1">#REF!</definedName>
    <definedName name="BLPH148" localSheetId="2" hidden="1">#REF!</definedName>
    <definedName name="BLPH148" localSheetId="3" hidden="1">#REF!</definedName>
    <definedName name="BLPH148" hidden="1">#REF!</definedName>
    <definedName name="BLPH149" localSheetId="1" hidden="1">#REF!</definedName>
    <definedName name="BLPH149" localSheetId="2" hidden="1">#REF!</definedName>
    <definedName name="BLPH149" localSheetId="3" hidden="1">#REF!</definedName>
    <definedName name="BLPH149" hidden="1">#REF!</definedName>
    <definedName name="BLPH15" localSheetId="1" hidden="1">#REF!</definedName>
    <definedName name="BLPH15" localSheetId="2" hidden="1">#REF!</definedName>
    <definedName name="BLPH15" localSheetId="3" hidden="1">#REF!</definedName>
    <definedName name="BLPH15" hidden="1">#REF!</definedName>
    <definedName name="BLPH150" localSheetId="1" hidden="1">#REF!</definedName>
    <definedName name="BLPH150" localSheetId="2" hidden="1">#REF!</definedName>
    <definedName name="BLPH150" localSheetId="3" hidden="1">#REF!</definedName>
    <definedName name="BLPH150" hidden="1">#REF!</definedName>
    <definedName name="BLPH151" localSheetId="1" hidden="1">#REF!</definedName>
    <definedName name="BLPH151" localSheetId="2" hidden="1">#REF!</definedName>
    <definedName name="BLPH151" localSheetId="3" hidden="1">#REF!</definedName>
    <definedName name="BLPH151" hidden="1">#REF!</definedName>
    <definedName name="BLPH152" localSheetId="1" hidden="1">#REF!</definedName>
    <definedName name="BLPH152" localSheetId="2" hidden="1">#REF!</definedName>
    <definedName name="BLPH152" localSheetId="3" hidden="1">#REF!</definedName>
    <definedName name="BLPH152" hidden="1">#REF!</definedName>
    <definedName name="BLPH153" localSheetId="1" hidden="1">#REF!</definedName>
    <definedName name="BLPH153" localSheetId="2" hidden="1">#REF!</definedName>
    <definedName name="BLPH153" localSheetId="3" hidden="1">#REF!</definedName>
    <definedName name="BLPH153" hidden="1">#REF!</definedName>
    <definedName name="BLPH154" localSheetId="1" hidden="1">#REF!</definedName>
    <definedName name="BLPH154" localSheetId="2" hidden="1">#REF!</definedName>
    <definedName name="BLPH154" localSheetId="3" hidden="1">#REF!</definedName>
    <definedName name="BLPH154" hidden="1">#REF!</definedName>
    <definedName name="BLPH155" localSheetId="1" hidden="1">#REF!</definedName>
    <definedName name="BLPH155" localSheetId="2" hidden="1">#REF!</definedName>
    <definedName name="BLPH155" localSheetId="3" hidden="1">#REF!</definedName>
    <definedName name="BLPH155" hidden="1">#REF!</definedName>
    <definedName name="BLPH156" localSheetId="1" hidden="1">#REF!</definedName>
    <definedName name="BLPH156" localSheetId="2" hidden="1">#REF!</definedName>
    <definedName name="BLPH156" localSheetId="3" hidden="1">#REF!</definedName>
    <definedName name="BLPH156" hidden="1">#REF!</definedName>
    <definedName name="BLPH157" localSheetId="1" hidden="1">#REF!</definedName>
    <definedName name="BLPH157" localSheetId="2" hidden="1">#REF!</definedName>
    <definedName name="BLPH157" localSheetId="3" hidden="1">#REF!</definedName>
    <definedName name="BLPH157" hidden="1">#REF!</definedName>
    <definedName name="BLPH158" localSheetId="1" hidden="1">#REF!</definedName>
    <definedName name="BLPH158" localSheetId="2" hidden="1">#REF!</definedName>
    <definedName name="BLPH158" localSheetId="3" hidden="1">#REF!</definedName>
    <definedName name="BLPH158" hidden="1">#REF!</definedName>
    <definedName name="BLPH159" localSheetId="1" hidden="1">#REF!</definedName>
    <definedName name="BLPH159" localSheetId="2" hidden="1">#REF!</definedName>
    <definedName name="BLPH159" localSheetId="3" hidden="1">#REF!</definedName>
    <definedName name="BLPH159" hidden="1">#REF!</definedName>
    <definedName name="BLPH16" localSheetId="1" hidden="1">#REF!</definedName>
    <definedName name="BLPH16" localSheetId="2" hidden="1">#REF!</definedName>
    <definedName name="BLPH16" localSheetId="3" hidden="1">#REF!</definedName>
    <definedName name="BLPH16" hidden="1">#REF!</definedName>
    <definedName name="BLPH160" localSheetId="1" hidden="1">#REF!</definedName>
    <definedName name="BLPH160" localSheetId="2" hidden="1">#REF!</definedName>
    <definedName name="BLPH160" localSheetId="3" hidden="1">#REF!</definedName>
    <definedName name="BLPH160" hidden="1">#REF!</definedName>
    <definedName name="BLPH161" localSheetId="1" hidden="1">#REF!</definedName>
    <definedName name="BLPH161" localSheetId="2" hidden="1">#REF!</definedName>
    <definedName name="BLPH161" localSheetId="3" hidden="1">#REF!</definedName>
    <definedName name="BLPH161" hidden="1">#REF!</definedName>
    <definedName name="BLPH162" localSheetId="1" hidden="1">#REF!</definedName>
    <definedName name="BLPH162" localSheetId="2" hidden="1">#REF!</definedName>
    <definedName name="BLPH162" localSheetId="3" hidden="1">#REF!</definedName>
    <definedName name="BLPH162" hidden="1">#REF!</definedName>
    <definedName name="BLPH163" localSheetId="1" hidden="1">#REF!</definedName>
    <definedName name="BLPH163" localSheetId="2" hidden="1">#REF!</definedName>
    <definedName name="BLPH163" localSheetId="3" hidden="1">#REF!</definedName>
    <definedName name="BLPH163" hidden="1">#REF!</definedName>
    <definedName name="BLPH164" localSheetId="1" hidden="1">#REF!</definedName>
    <definedName name="BLPH164" localSheetId="2" hidden="1">#REF!</definedName>
    <definedName name="BLPH164" localSheetId="3" hidden="1">#REF!</definedName>
    <definedName name="BLPH164" hidden="1">#REF!</definedName>
    <definedName name="BLPH165" localSheetId="1" hidden="1">#REF!</definedName>
    <definedName name="BLPH165" localSheetId="2" hidden="1">#REF!</definedName>
    <definedName name="BLPH165" localSheetId="3" hidden="1">#REF!</definedName>
    <definedName name="BLPH165" hidden="1">#REF!</definedName>
    <definedName name="BLPH166" localSheetId="1" hidden="1">#REF!</definedName>
    <definedName name="BLPH166" localSheetId="2" hidden="1">#REF!</definedName>
    <definedName name="BLPH166" localSheetId="3" hidden="1">#REF!</definedName>
    <definedName name="BLPH166" hidden="1">#REF!</definedName>
    <definedName name="BLPH167" localSheetId="1" hidden="1">#REF!</definedName>
    <definedName name="BLPH167" localSheetId="2" hidden="1">#REF!</definedName>
    <definedName name="BLPH167" localSheetId="3" hidden="1">#REF!</definedName>
    <definedName name="BLPH167" hidden="1">#REF!</definedName>
    <definedName name="BLPH168" localSheetId="1" hidden="1">#REF!</definedName>
    <definedName name="BLPH168" localSheetId="2" hidden="1">#REF!</definedName>
    <definedName name="BLPH168" localSheetId="3" hidden="1">#REF!</definedName>
    <definedName name="BLPH168" hidden="1">#REF!</definedName>
    <definedName name="BLPH169" localSheetId="1" hidden="1">#REF!</definedName>
    <definedName name="BLPH169" localSheetId="2" hidden="1">#REF!</definedName>
    <definedName name="BLPH169" localSheetId="3" hidden="1">#REF!</definedName>
    <definedName name="BLPH169" hidden="1">#REF!</definedName>
    <definedName name="BLPH17" localSheetId="1" hidden="1">#REF!</definedName>
    <definedName name="BLPH17" localSheetId="2" hidden="1">#REF!</definedName>
    <definedName name="BLPH17" localSheetId="3" hidden="1">#REF!</definedName>
    <definedName name="BLPH17" hidden="1">#REF!</definedName>
    <definedName name="BLPH170" localSheetId="1" hidden="1">#REF!</definedName>
    <definedName name="BLPH170" localSheetId="2" hidden="1">#REF!</definedName>
    <definedName name="BLPH170" localSheetId="3" hidden="1">#REF!</definedName>
    <definedName name="BLPH170" hidden="1">#REF!</definedName>
    <definedName name="BLPH171" localSheetId="1" hidden="1">#REF!</definedName>
    <definedName name="BLPH171" localSheetId="2" hidden="1">#REF!</definedName>
    <definedName name="BLPH171" localSheetId="3" hidden="1">#REF!</definedName>
    <definedName name="BLPH171" hidden="1">#REF!</definedName>
    <definedName name="BLPH172" localSheetId="1" hidden="1">#REF!</definedName>
    <definedName name="BLPH172" localSheetId="2" hidden="1">#REF!</definedName>
    <definedName name="BLPH172" localSheetId="3" hidden="1">#REF!</definedName>
    <definedName name="BLPH172" hidden="1">#REF!</definedName>
    <definedName name="BLPH173" localSheetId="1" hidden="1">#REF!</definedName>
    <definedName name="BLPH173" localSheetId="2" hidden="1">#REF!</definedName>
    <definedName name="BLPH173" localSheetId="3" hidden="1">#REF!</definedName>
    <definedName name="BLPH173" hidden="1">#REF!</definedName>
    <definedName name="BLPH174" localSheetId="1" hidden="1">#REF!</definedName>
    <definedName name="BLPH174" localSheetId="2" hidden="1">#REF!</definedName>
    <definedName name="BLPH174" localSheetId="3" hidden="1">#REF!</definedName>
    <definedName name="BLPH174" hidden="1">#REF!</definedName>
    <definedName name="BLPH175" localSheetId="1" hidden="1">#REF!</definedName>
    <definedName name="BLPH175" localSheetId="2" hidden="1">#REF!</definedName>
    <definedName name="BLPH175" localSheetId="3" hidden="1">#REF!</definedName>
    <definedName name="BLPH175" hidden="1">#REF!</definedName>
    <definedName name="BLPH176" localSheetId="1" hidden="1">#REF!</definedName>
    <definedName name="BLPH176" localSheetId="2" hidden="1">#REF!</definedName>
    <definedName name="BLPH176" localSheetId="3" hidden="1">#REF!</definedName>
    <definedName name="BLPH176" hidden="1">#REF!</definedName>
    <definedName name="BLPH177" localSheetId="1" hidden="1">#REF!</definedName>
    <definedName name="BLPH177" localSheetId="2" hidden="1">#REF!</definedName>
    <definedName name="BLPH177" localSheetId="3" hidden="1">#REF!</definedName>
    <definedName name="BLPH177" hidden="1">#REF!</definedName>
    <definedName name="BLPH178" localSheetId="1" hidden="1">#REF!</definedName>
    <definedName name="BLPH178" localSheetId="2" hidden="1">#REF!</definedName>
    <definedName name="BLPH178" localSheetId="3" hidden="1">#REF!</definedName>
    <definedName name="BLPH178" hidden="1">#REF!</definedName>
    <definedName name="BLPH179" localSheetId="1" hidden="1">#REF!</definedName>
    <definedName name="BLPH179" localSheetId="2" hidden="1">#REF!</definedName>
    <definedName name="BLPH179" localSheetId="3" hidden="1">#REF!</definedName>
    <definedName name="BLPH179" hidden="1">#REF!</definedName>
    <definedName name="BLPH18" localSheetId="1" hidden="1">#REF!</definedName>
    <definedName name="BLPH18" localSheetId="2" hidden="1">#REF!</definedName>
    <definedName name="BLPH18" localSheetId="3" hidden="1">#REF!</definedName>
    <definedName name="BLPH18" hidden="1">#REF!</definedName>
    <definedName name="BLPH180" localSheetId="1" hidden="1">#REF!</definedName>
    <definedName name="BLPH180" localSheetId="2" hidden="1">#REF!</definedName>
    <definedName name="BLPH180" localSheetId="3" hidden="1">#REF!</definedName>
    <definedName name="BLPH180" hidden="1">#REF!</definedName>
    <definedName name="BLPH181" localSheetId="1" hidden="1">#REF!</definedName>
    <definedName name="BLPH181" localSheetId="2" hidden="1">#REF!</definedName>
    <definedName name="BLPH181" localSheetId="3" hidden="1">#REF!</definedName>
    <definedName name="BLPH181" hidden="1">#REF!</definedName>
    <definedName name="BLPH182" localSheetId="1" hidden="1">#REF!</definedName>
    <definedName name="BLPH182" localSheetId="2" hidden="1">#REF!</definedName>
    <definedName name="BLPH182" localSheetId="3" hidden="1">#REF!</definedName>
    <definedName name="BLPH182" hidden="1">#REF!</definedName>
    <definedName name="BLPH183" localSheetId="1" hidden="1">#REF!</definedName>
    <definedName name="BLPH183" localSheetId="2" hidden="1">#REF!</definedName>
    <definedName name="BLPH183" localSheetId="3" hidden="1">#REF!</definedName>
    <definedName name="BLPH183" hidden="1">#REF!</definedName>
    <definedName name="BLPH184" localSheetId="1" hidden="1">#REF!</definedName>
    <definedName name="BLPH184" localSheetId="2" hidden="1">#REF!</definedName>
    <definedName name="BLPH184" localSheetId="3" hidden="1">#REF!</definedName>
    <definedName name="BLPH184" hidden="1">#REF!</definedName>
    <definedName name="BLPH185" localSheetId="1" hidden="1">#REF!</definedName>
    <definedName name="BLPH185" localSheetId="2" hidden="1">#REF!</definedName>
    <definedName name="BLPH185" localSheetId="3" hidden="1">#REF!</definedName>
    <definedName name="BLPH185" hidden="1">#REF!</definedName>
    <definedName name="BLPH186" localSheetId="1" hidden="1">#REF!</definedName>
    <definedName name="BLPH186" localSheetId="2" hidden="1">#REF!</definedName>
    <definedName name="BLPH186" localSheetId="3" hidden="1">#REF!</definedName>
    <definedName name="BLPH186" hidden="1">#REF!</definedName>
    <definedName name="BLPH187" localSheetId="1" hidden="1">#REF!</definedName>
    <definedName name="BLPH187" localSheetId="2" hidden="1">#REF!</definedName>
    <definedName name="BLPH187" localSheetId="3" hidden="1">#REF!</definedName>
    <definedName name="BLPH187" hidden="1">#REF!</definedName>
    <definedName name="BLPH188" localSheetId="1" hidden="1">#REF!</definedName>
    <definedName name="BLPH188" localSheetId="2" hidden="1">#REF!</definedName>
    <definedName name="BLPH188" localSheetId="3" hidden="1">#REF!</definedName>
    <definedName name="BLPH188" hidden="1">#REF!</definedName>
    <definedName name="BLPH189" localSheetId="1" hidden="1">#REF!</definedName>
    <definedName name="BLPH189" localSheetId="2" hidden="1">#REF!</definedName>
    <definedName name="BLPH189" localSheetId="3" hidden="1">#REF!</definedName>
    <definedName name="BLPH189" hidden="1">#REF!</definedName>
    <definedName name="BLPH19" localSheetId="1" hidden="1">#REF!</definedName>
    <definedName name="BLPH19" localSheetId="2" hidden="1">#REF!</definedName>
    <definedName name="BLPH19" localSheetId="3" hidden="1">#REF!</definedName>
    <definedName name="BLPH19" hidden="1">#REF!</definedName>
    <definedName name="BLPH190" localSheetId="1" hidden="1">#REF!</definedName>
    <definedName name="BLPH190" localSheetId="2" hidden="1">#REF!</definedName>
    <definedName name="BLPH190" localSheetId="3" hidden="1">#REF!</definedName>
    <definedName name="BLPH190" hidden="1">#REF!</definedName>
    <definedName name="BLPH191" localSheetId="1" hidden="1">#REF!</definedName>
    <definedName name="BLPH191" localSheetId="2" hidden="1">#REF!</definedName>
    <definedName name="BLPH191" localSheetId="3" hidden="1">#REF!</definedName>
    <definedName name="BLPH191" hidden="1">#REF!</definedName>
    <definedName name="BLPH192" localSheetId="1" hidden="1">#REF!</definedName>
    <definedName name="BLPH192" localSheetId="2" hidden="1">#REF!</definedName>
    <definedName name="BLPH192" localSheetId="3" hidden="1">#REF!</definedName>
    <definedName name="BLPH192" hidden="1">#REF!</definedName>
    <definedName name="BLPH193" localSheetId="1" hidden="1">#REF!</definedName>
    <definedName name="BLPH193" localSheetId="2" hidden="1">#REF!</definedName>
    <definedName name="BLPH193" localSheetId="3" hidden="1">#REF!</definedName>
    <definedName name="BLPH193" hidden="1">#REF!</definedName>
    <definedName name="BLPH194" localSheetId="1" hidden="1">#REF!</definedName>
    <definedName name="BLPH194" localSheetId="2" hidden="1">#REF!</definedName>
    <definedName name="BLPH194" localSheetId="3" hidden="1">#REF!</definedName>
    <definedName name="BLPH194" hidden="1">#REF!</definedName>
    <definedName name="BLPH195" localSheetId="1" hidden="1">#REF!</definedName>
    <definedName name="BLPH195" localSheetId="2" hidden="1">#REF!</definedName>
    <definedName name="BLPH195" localSheetId="3" hidden="1">#REF!</definedName>
    <definedName name="BLPH195" hidden="1">#REF!</definedName>
    <definedName name="BLPH196" localSheetId="1" hidden="1">#REF!</definedName>
    <definedName name="BLPH196" localSheetId="2" hidden="1">#REF!</definedName>
    <definedName name="BLPH196" localSheetId="3" hidden="1">#REF!</definedName>
    <definedName name="BLPH196" hidden="1">#REF!</definedName>
    <definedName name="BLPH197" localSheetId="1" hidden="1">#REF!</definedName>
    <definedName name="BLPH197" localSheetId="2" hidden="1">#REF!</definedName>
    <definedName name="BLPH197" localSheetId="3" hidden="1">#REF!</definedName>
    <definedName name="BLPH197" hidden="1">#REF!</definedName>
    <definedName name="BLPH198" localSheetId="1" hidden="1">#REF!</definedName>
    <definedName name="BLPH198" localSheetId="2" hidden="1">#REF!</definedName>
    <definedName name="BLPH198" localSheetId="3" hidden="1">#REF!</definedName>
    <definedName name="BLPH198" hidden="1">#REF!</definedName>
    <definedName name="BLPH199" localSheetId="1" hidden="1">#REF!</definedName>
    <definedName name="BLPH199" localSheetId="2" hidden="1">#REF!</definedName>
    <definedName name="BLPH199" localSheetId="3" hidden="1">#REF!</definedName>
    <definedName name="BLPH199" hidden="1">#REF!</definedName>
    <definedName name="BLPH2" localSheetId="1" hidden="1">#REF!</definedName>
    <definedName name="BLPH2" localSheetId="2" hidden="1">#REF!</definedName>
    <definedName name="BLPH2" localSheetId="3" hidden="1">#REF!</definedName>
    <definedName name="BLPH2" hidden="1">#REF!</definedName>
    <definedName name="BLPH20" localSheetId="1" hidden="1">#REF!</definedName>
    <definedName name="BLPH20" localSheetId="2" hidden="1">#REF!</definedName>
    <definedName name="BLPH20" localSheetId="3" hidden="1">#REF!</definedName>
    <definedName name="BLPH20" hidden="1">#REF!</definedName>
    <definedName name="BLPH200" localSheetId="1" hidden="1">#REF!</definedName>
    <definedName name="BLPH200" localSheetId="2" hidden="1">#REF!</definedName>
    <definedName name="BLPH200" localSheetId="3" hidden="1">#REF!</definedName>
    <definedName name="BLPH200" hidden="1">#REF!</definedName>
    <definedName name="BLPH201" localSheetId="1" hidden="1">#REF!</definedName>
    <definedName name="BLPH201" localSheetId="2" hidden="1">#REF!</definedName>
    <definedName name="BLPH201" localSheetId="3" hidden="1">#REF!</definedName>
    <definedName name="BLPH201" hidden="1">#REF!</definedName>
    <definedName name="BLPH202" localSheetId="1" hidden="1">#REF!</definedName>
    <definedName name="BLPH202" localSheetId="2" hidden="1">#REF!</definedName>
    <definedName name="BLPH202" localSheetId="3" hidden="1">#REF!</definedName>
    <definedName name="BLPH202" hidden="1">#REF!</definedName>
    <definedName name="BLPH203" localSheetId="1" hidden="1">#REF!</definedName>
    <definedName name="BLPH203" localSheetId="2" hidden="1">#REF!</definedName>
    <definedName name="BLPH203" localSheetId="3" hidden="1">#REF!</definedName>
    <definedName name="BLPH203" hidden="1">#REF!</definedName>
    <definedName name="BLPH204" localSheetId="1" hidden="1">#REF!</definedName>
    <definedName name="BLPH204" localSheetId="2" hidden="1">#REF!</definedName>
    <definedName name="BLPH204" localSheetId="3" hidden="1">#REF!</definedName>
    <definedName name="BLPH204" hidden="1">#REF!</definedName>
    <definedName name="BLPH205" localSheetId="1" hidden="1">#REF!</definedName>
    <definedName name="BLPH205" localSheetId="2" hidden="1">#REF!</definedName>
    <definedName name="BLPH205" localSheetId="3" hidden="1">#REF!</definedName>
    <definedName name="BLPH205" hidden="1">#REF!</definedName>
    <definedName name="BLPH206" localSheetId="1" hidden="1">#REF!</definedName>
    <definedName name="BLPH206" localSheetId="2" hidden="1">#REF!</definedName>
    <definedName name="BLPH206" localSheetId="3" hidden="1">#REF!</definedName>
    <definedName name="BLPH206" hidden="1">#REF!</definedName>
    <definedName name="BLPH207" localSheetId="1" hidden="1">#REF!</definedName>
    <definedName name="BLPH207" localSheetId="2" hidden="1">#REF!</definedName>
    <definedName name="BLPH207" localSheetId="3" hidden="1">#REF!</definedName>
    <definedName name="BLPH207" hidden="1">#REF!</definedName>
    <definedName name="BLPH208" localSheetId="1" hidden="1">#REF!</definedName>
    <definedName name="BLPH208" localSheetId="2" hidden="1">#REF!</definedName>
    <definedName name="BLPH208" localSheetId="3" hidden="1">#REF!</definedName>
    <definedName name="BLPH208" hidden="1">#REF!</definedName>
    <definedName name="BLPH209" localSheetId="1" hidden="1">#REF!</definedName>
    <definedName name="BLPH209" localSheetId="2" hidden="1">#REF!</definedName>
    <definedName name="BLPH209" localSheetId="3" hidden="1">#REF!</definedName>
    <definedName name="BLPH209" hidden="1">#REF!</definedName>
    <definedName name="BLPH21" hidden="1">#REF!</definedName>
    <definedName name="BLPH210" localSheetId="1" hidden="1">#REF!</definedName>
    <definedName name="BLPH210" localSheetId="2" hidden="1">#REF!</definedName>
    <definedName name="BLPH210" localSheetId="3" hidden="1">#REF!</definedName>
    <definedName name="BLPH210" hidden="1">#REF!</definedName>
    <definedName name="BLPH211" localSheetId="1" hidden="1">#REF!</definedName>
    <definedName name="BLPH211" localSheetId="2" hidden="1">#REF!</definedName>
    <definedName name="BLPH211" localSheetId="3" hidden="1">#REF!</definedName>
    <definedName name="BLPH211" hidden="1">#REF!</definedName>
    <definedName name="BLPH212" localSheetId="1" hidden="1">#REF!</definedName>
    <definedName name="BLPH212" localSheetId="2" hidden="1">#REF!</definedName>
    <definedName name="BLPH212" localSheetId="3" hidden="1">#REF!</definedName>
    <definedName name="BLPH212" hidden="1">#REF!</definedName>
    <definedName name="BLPH213" localSheetId="1" hidden="1">#REF!</definedName>
    <definedName name="BLPH213" localSheetId="2" hidden="1">#REF!</definedName>
    <definedName name="BLPH213" localSheetId="3" hidden="1">#REF!</definedName>
    <definedName name="BLPH213" hidden="1">#REF!</definedName>
    <definedName name="BLPH214" localSheetId="1" hidden="1">#REF!</definedName>
    <definedName name="BLPH214" localSheetId="2" hidden="1">#REF!</definedName>
    <definedName name="BLPH214" localSheetId="3" hidden="1">#REF!</definedName>
    <definedName name="BLPH214" hidden="1">#REF!</definedName>
    <definedName name="BLPH215" localSheetId="1" hidden="1">#REF!</definedName>
    <definedName name="BLPH215" localSheetId="2" hidden="1">#REF!</definedName>
    <definedName name="BLPH215" localSheetId="3" hidden="1">#REF!</definedName>
    <definedName name="BLPH215" hidden="1">#REF!</definedName>
    <definedName name="BLPH216" localSheetId="1" hidden="1">#REF!</definedName>
    <definedName name="BLPH216" localSheetId="2" hidden="1">#REF!</definedName>
    <definedName name="BLPH216" localSheetId="3" hidden="1">#REF!</definedName>
    <definedName name="BLPH216" hidden="1">#REF!</definedName>
    <definedName name="BLPH217" localSheetId="1" hidden="1">#REF!</definedName>
    <definedName name="BLPH217" localSheetId="2" hidden="1">#REF!</definedName>
    <definedName name="BLPH217" localSheetId="3" hidden="1">#REF!</definedName>
    <definedName name="BLPH217" hidden="1">#REF!</definedName>
    <definedName name="BLPH218" localSheetId="1" hidden="1">#REF!</definedName>
    <definedName name="BLPH218" localSheetId="2" hidden="1">#REF!</definedName>
    <definedName name="BLPH218" localSheetId="3" hidden="1">#REF!</definedName>
    <definedName name="BLPH218" hidden="1">#REF!</definedName>
    <definedName name="BLPH219" localSheetId="1" hidden="1">#REF!</definedName>
    <definedName name="BLPH219" localSheetId="2" hidden="1">#REF!</definedName>
    <definedName name="BLPH219" localSheetId="3" hidden="1">#REF!</definedName>
    <definedName name="BLPH219" hidden="1">#REF!</definedName>
    <definedName name="BLPH22" hidden="1">#REF!</definedName>
    <definedName name="BLPH220" localSheetId="1" hidden="1">#REF!</definedName>
    <definedName name="BLPH220" localSheetId="2" hidden="1">#REF!</definedName>
    <definedName name="BLPH220" localSheetId="3" hidden="1">#REF!</definedName>
    <definedName name="BLPH220" hidden="1">#REF!</definedName>
    <definedName name="BLPH221" localSheetId="1" hidden="1">#REF!</definedName>
    <definedName name="BLPH221" localSheetId="2" hidden="1">#REF!</definedName>
    <definedName name="BLPH221" localSheetId="3" hidden="1">#REF!</definedName>
    <definedName name="BLPH221" hidden="1">#REF!</definedName>
    <definedName name="BLPH222" localSheetId="1" hidden="1">#REF!</definedName>
    <definedName name="BLPH222" localSheetId="2" hidden="1">#REF!</definedName>
    <definedName name="BLPH222" localSheetId="3" hidden="1">#REF!</definedName>
    <definedName name="BLPH222" hidden="1">#REF!</definedName>
    <definedName name="BLPH223" localSheetId="1" hidden="1">#REF!</definedName>
    <definedName name="BLPH223" localSheetId="2" hidden="1">#REF!</definedName>
    <definedName name="BLPH223" localSheetId="3" hidden="1">#REF!</definedName>
    <definedName name="BLPH223" hidden="1">#REF!</definedName>
    <definedName name="BLPH224" localSheetId="1" hidden="1">#REF!</definedName>
    <definedName name="BLPH224" localSheetId="2" hidden="1">#REF!</definedName>
    <definedName name="BLPH224" localSheetId="3" hidden="1">#REF!</definedName>
    <definedName name="BLPH224" hidden="1">#REF!</definedName>
    <definedName name="BLPH225" localSheetId="1" hidden="1">#REF!</definedName>
    <definedName name="BLPH225" localSheetId="2" hidden="1">#REF!</definedName>
    <definedName name="BLPH225" localSheetId="3" hidden="1">#REF!</definedName>
    <definedName name="BLPH225" hidden="1">#REF!</definedName>
    <definedName name="BLPH226" localSheetId="1" hidden="1">#REF!</definedName>
    <definedName name="BLPH226" localSheetId="2" hidden="1">#REF!</definedName>
    <definedName name="BLPH226" localSheetId="3" hidden="1">#REF!</definedName>
    <definedName name="BLPH226" hidden="1">#REF!</definedName>
    <definedName name="BLPH227" localSheetId="1" hidden="1">#REF!</definedName>
    <definedName name="BLPH227" localSheetId="2" hidden="1">#REF!</definedName>
    <definedName name="BLPH227" localSheetId="3" hidden="1">#REF!</definedName>
    <definedName name="BLPH227" hidden="1">#REF!</definedName>
    <definedName name="BLPH228" localSheetId="1" hidden="1">#REF!</definedName>
    <definedName name="BLPH228" localSheetId="2" hidden="1">#REF!</definedName>
    <definedName name="BLPH228" localSheetId="3" hidden="1">#REF!</definedName>
    <definedName name="BLPH228" hidden="1">#REF!</definedName>
    <definedName name="BLPH229" localSheetId="1" hidden="1">#REF!</definedName>
    <definedName name="BLPH229" localSheetId="2" hidden="1">#REF!</definedName>
    <definedName name="BLPH229" localSheetId="3" hidden="1">#REF!</definedName>
    <definedName name="BLPH229" hidden="1">#REF!</definedName>
    <definedName name="BLPH23" hidden="1">#REF!</definedName>
    <definedName name="BLPH230" localSheetId="1" hidden="1">#REF!</definedName>
    <definedName name="BLPH230" localSheetId="2" hidden="1">#REF!</definedName>
    <definedName name="BLPH230" localSheetId="3" hidden="1">#REF!</definedName>
    <definedName name="BLPH230" hidden="1">#REF!</definedName>
    <definedName name="BLPH231" localSheetId="1" hidden="1">#REF!</definedName>
    <definedName name="BLPH231" localSheetId="2" hidden="1">#REF!</definedName>
    <definedName name="BLPH231" localSheetId="3" hidden="1">#REF!</definedName>
    <definedName name="BLPH231" hidden="1">#REF!</definedName>
    <definedName name="BLPH232" localSheetId="1" hidden="1">#REF!</definedName>
    <definedName name="BLPH232" localSheetId="2" hidden="1">#REF!</definedName>
    <definedName name="BLPH232" localSheetId="3" hidden="1">#REF!</definedName>
    <definedName name="BLPH232" hidden="1">#REF!</definedName>
    <definedName name="BLPH233" localSheetId="1" hidden="1">#REF!</definedName>
    <definedName name="BLPH233" localSheetId="2" hidden="1">#REF!</definedName>
    <definedName name="BLPH233" localSheetId="3" hidden="1">#REF!</definedName>
    <definedName name="BLPH233" hidden="1">#REF!</definedName>
    <definedName name="BLPH234" localSheetId="1" hidden="1">#REF!</definedName>
    <definedName name="BLPH234" localSheetId="2" hidden="1">#REF!</definedName>
    <definedName name="BLPH234" localSheetId="3" hidden="1">#REF!</definedName>
    <definedName name="BLPH234" hidden="1">#REF!</definedName>
    <definedName name="BLPH235" localSheetId="1" hidden="1">#REF!</definedName>
    <definedName name="BLPH235" localSheetId="2" hidden="1">#REF!</definedName>
    <definedName name="BLPH235" localSheetId="3" hidden="1">#REF!</definedName>
    <definedName name="BLPH235" hidden="1">#REF!</definedName>
    <definedName name="BLPH236" localSheetId="1" hidden="1">#REF!</definedName>
    <definedName name="BLPH236" localSheetId="2" hidden="1">#REF!</definedName>
    <definedName name="BLPH236" localSheetId="3" hidden="1">#REF!</definedName>
    <definedName name="BLPH236" hidden="1">#REF!</definedName>
    <definedName name="BLPH237" localSheetId="1" hidden="1">#REF!</definedName>
    <definedName name="BLPH237" localSheetId="2" hidden="1">#REF!</definedName>
    <definedName name="BLPH237" localSheetId="3" hidden="1">#REF!</definedName>
    <definedName name="BLPH237" hidden="1">#REF!</definedName>
    <definedName name="BLPH238" localSheetId="1" hidden="1">#REF!</definedName>
    <definedName name="BLPH238" localSheetId="2" hidden="1">#REF!</definedName>
    <definedName name="BLPH238" localSheetId="3" hidden="1">#REF!</definedName>
    <definedName name="BLPH238" hidden="1">#REF!</definedName>
    <definedName name="BLPH239" localSheetId="1" hidden="1">#REF!</definedName>
    <definedName name="BLPH239" localSheetId="2" hidden="1">#REF!</definedName>
    <definedName name="BLPH239" localSheetId="3" hidden="1">#REF!</definedName>
    <definedName name="BLPH239" hidden="1">#REF!</definedName>
    <definedName name="BLPH24" hidden="1">#REF!</definedName>
    <definedName name="BLPH240" localSheetId="1" hidden="1">#REF!</definedName>
    <definedName name="BLPH240" localSheetId="2" hidden="1">#REF!</definedName>
    <definedName name="BLPH240" localSheetId="3" hidden="1">#REF!</definedName>
    <definedName name="BLPH240" hidden="1">#REF!</definedName>
    <definedName name="BLPH241" localSheetId="1" hidden="1">#REF!</definedName>
    <definedName name="BLPH241" localSheetId="2" hidden="1">#REF!</definedName>
    <definedName name="BLPH241" localSheetId="3" hidden="1">#REF!</definedName>
    <definedName name="BLPH241" hidden="1">#REF!</definedName>
    <definedName name="BLPH242" localSheetId="1" hidden="1">#REF!</definedName>
    <definedName name="BLPH242" localSheetId="2" hidden="1">#REF!</definedName>
    <definedName name="BLPH242" localSheetId="3" hidden="1">#REF!</definedName>
    <definedName name="BLPH242" hidden="1">#REF!</definedName>
    <definedName name="BLPH243" localSheetId="1" hidden="1">#REF!</definedName>
    <definedName name="BLPH243" localSheetId="2" hidden="1">#REF!</definedName>
    <definedName name="BLPH243" localSheetId="3" hidden="1">#REF!</definedName>
    <definedName name="BLPH243" hidden="1">#REF!</definedName>
    <definedName name="BLPH244" localSheetId="1" hidden="1">#REF!</definedName>
    <definedName name="BLPH244" localSheetId="2" hidden="1">#REF!</definedName>
    <definedName name="BLPH244" localSheetId="3" hidden="1">#REF!</definedName>
    <definedName name="BLPH244" hidden="1">#REF!</definedName>
    <definedName name="BLPH245" localSheetId="1" hidden="1">#REF!</definedName>
    <definedName name="BLPH245" localSheetId="2" hidden="1">#REF!</definedName>
    <definedName name="BLPH245" localSheetId="3" hidden="1">#REF!</definedName>
    <definedName name="BLPH245" hidden="1">#REF!</definedName>
    <definedName name="BLPH246" localSheetId="1" hidden="1">#REF!</definedName>
    <definedName name="BLPH246" localSheetId="2" hidden="1">#REF!</definedName>
    <definedName name="BLPH246" localSheetId="3" hidden="1">#REF!</definedName>
    <definedName name="BLPH246" hidden="1">#REF!</definedName>
    <definedName name="BLPH247" localSheetId="1" hidden="1">#REF!</definedName>
    <definedName name="BLPH247" localSheetId="2" hidden="1">#REF!</definedName>
    <definedName name="BLPH247" localSheetId="3" hidden="1">#REF!</definedName>
    <definedName name="BLPH247" hidden="1">#REF!</definedName>
    <definedName name="BLPH248" localSheetId="1" hidden="1">#REF!</definedName>
    <definedName name="BLPH248" localSheetId="2" hidden="1">#REF!</definedName>
    <definedName name="BLPH248" localSheetId="3" hidden="1">#REF!</definedName>
    <definedName name="BLPH248" hidden="1">#REF!</definedName>
    <definedName name="BLPH249" localSheetId="1" hidden="1">#REF!</definedName>
    <definedName name="BLPH249" localSheetId="2" hidden="1">#REF!</definedName>
    <definedName name="BLPH249" localSheetId="3" hidden="1">#REF!</definedName>
    <definedName name="BLPH249" hidden="1">#REF!</definedName>
    <definedName name="BLPH25" hidden="1">#REF!</definedName>
    <definedName name="BLPH250" localSheetId="1" hidden="1">#REF!</definedName>
    <definedName name="BLPH250" localSheetId="2" hidden="1">#REF!</definedName>
    <definedName name="BLPH250" localSheetId="3" hidden="1">#REF!</definedName>
    <definedName name="BLPH250" hidden="1">#REF!</definedName>
    <definedName name="BLPH251" localSheetId="1" hidden="1">#REF!</definedName>
    <definedName name="BLPH251" localSheetId="2" hidden="1">#REF!</definedName>
    <definedName name="BLPH251" localSheetId="3" hidden="1">#REF!</definedName>
    <definedName name="BLPH251" hidden="1">#REF!</definedName>
    <definedName name="BLPH252" localSheetId="1" hidden="1">#REF!</definedName>
    <definedName name="BLPH252" localSheetId="2" hidden="1">#REF!</definedName>
    <definedName name="BLPH252" localSheetId="3" hidden="1">#REF!</definedName>
    <definedName name="BLPH252" hidden="1">#REF!</definedName>
    <definedName name="BLPH253" localSheetId="1" hidden="1">#REF!</definedName>
    <definedName name="BLPH253" localSheetId="2" hidden="1">#REF!</definedName>
    <definedName name="BLPH253" localSheetId="3" hidden="1">#REF!</definedName>
    <definedName name="BLPH253" hidden="1">#REF!</definedName>
    <definedName name="BLPH254" localSheetId="1" hidden="1">#REF!</definedName>
    <definedName name="BLPH254" localSheetId="2" hidden="1">#REF!</definedName>
    <definedName name="BLPH254" localSheetId="3" hidden="1">#REF!</definedName>
    <definedName name="BLPH254" hidden="1">#REF!</definedName>
    <definedName name="BLPH255" localSheetId="1" hidden="1">#REF!</definedName>
    <definedName name="BLPH255" localSheetId="2" hidden="1">#REF!</definedName>
    <definedName name="BLPH255" localSheetId="3" hidden="1">#REF!</definedName>
    <definedName name="BLPH255" hidden="1">#REF!</definedName>
    <definedName name="BLPH256" localSheetId="1" hidden="1">#REF!</definedName>
    <definedName name="BLPH256" localSheetId="2" hidden="1">#REF!</definedName>
    <definedName name="BLPH256" localSheetId="3" hidden="1">#REF!</definedName>
    <definedName name="BLPH256" hidden="1">#REF!</definedName>
    <definedName name="BLPH257" localSheetId="1" hidden="1">#REF!</definedName>
    <definedName name="BLPH257" localSheetId="2" hidden="1">#REF!</definedName>
    <definedName name="BLPH257" localSheetId="3" hidden="1">#REF!</definedName>
    <definedName name="BLPH257" hidden="1">#REF!</definedName>
    <definedName name="BLPH258" localSheetId="1" hidden="1">#REF!</definedName>
    <definedName name="BLPH258" localSheetId="2" hidden="1">#REF!</definedName>
    <definedName name="BLPH258" localSheetId="3" hidden="1">#REF!</definedName>
    <definedName name="BLPH258" hidden="1">#REF!</definedName>
    <definedName name="BLPH259" localSheetId="1" hidden="1">#REF!</definedName>
    <definedName name="BLPH259" localSheetId="2" hidden="1">#REF!</definedName>
    <definedName name="BLPH259" localSheetId="3" hidden="1">#REF!</definedName>
    <definedName name="BLPH259" hidden="1">#REF!</definedName>
    <definedName name="BLPH26" hidden="1">#REF!</definedName>
    <definedName name="BLPH260" localSheetId="1" hidden="1">#REF!</definedName>
    <definedName name="BLPH260" localSheetId="2" hidden="1">#REF!</definedName>
    <definedName name="BLPH260" localSheetId="3" hidden="1">#REF!</definedName>
    <definedName name="BLPH260" hidden="1">#REF!</definedName>
    <definedName name="BLPH261" localSheetId="1" hidden="1">#REF!</definedName>
    <definedName name="BLPH261" localSheetId="2" hidden="1">#REF!</definedName>
    <definedName name="BLPH261" localSheetId="3" hidden="1">#REF!</definedName>
    <definedName name="BLPH261" hidden="1">#REF!</definedName>
    <definedName name="BLPH262" localSheetId="1" hidden="1">#REF!</definedName>
    <definedName name="BLPH262" localSheetId="2" hidden="1">#REF!</definedName>
    <definedName name="BLPH262" localSheetId="3" hidden="1">#REF!</definedName>
    <definedName name="BLPH262" hidden="1">#REF!</definedName>
    <definedName name="BLPH263" localSheetId="1" hidden="1">#REF!</definedName>
    <definedName name="BLPH263" localSheetId="2" hidden="1">#REF!</definedName>
    <definedName name="BLPH263" localSheetId="3" hidden="1">#REF!</definedName>
    <definedName name="BLPH263" hidden="1">#REF!</definedName>
    <definedName name="BLPH264" localSheetId="1" hidden="1">#REF!</definedName>
    <definedName name="BLPH264" localSheetId="2" hidden="1">#REF!</definedName>
    <definedName name="BLPH264" localSheetId="3" hidden="1">#REF!</definedName>
    <definedName name="BLPH264" hidden="1">#REF!</definedName>
    <definedName name="BLPH265" localSheetId="1" hidden="1">#REF!</definedName>
    <definedName name="BLPH265" localSheetId="2" hidden="1">#REF!</definedName>
    <definedName name="BLPH265" localSheetId="3" hidden="1">#REF!</definedName>
    <definedName name="BLPH265" hidden="1">#REF!</definedName>
    <definedName name="BLPH266" localSheetId="1" hidden="1">#REF!</definedName>
    <definedName name="BLPH266" localSheetId="2" hidden="1">#REF!</definedName>
    <definedName name="BLPH266" localSheetId="3" hidden="1">#REF!</definedName>
    <definedName name="BLPH266" hidden="1">#REF!</definedName>
    <definedName name="BLPH267" localSheetId="1" hidden="1">#REF!</definedName>
    <definedName name="BLPH267" localSheetId="2" hidden="1">#REF!</definedName>
    <definedName name="BLPH267" localSheetId="3" hidden="1">#REF!</definedName>
    <definedName name="BLPH267" hidden="1">#REF!</definedName>
    <definedName name="BLPH268" localSheetId="1" hidden="1">#REF!</definedName>
    <definedName name="BLPH268" localSheetId="2" hidden="1">#REF!</definedName>
    <definedName name="BLPH268" localSheetId="3" hidden="1">#REF!</definedName>
    <definedName name="BLPH268" hidden="1">#REF!</definedName>
    <definedName name="BLPH269" localSheetId="1" hidden="1">#REF!</definedName>
    <definedName name="BLPH269" localSheetId="2" hidden="1">#REF!</definedName>
    <definedName name="BLPH269" localSheetId="3" hidden="1">#REF!</definedName>
    <definedName name="BLPH269" hidden="1">#REF!</definedName>
    <definedName name="BLPH27" hidden="1">#REF!</definedName>
    <definedName name="BLPH270" localSheetId="1" hidden="1">#REF!</definedName>
    <definedName name="BLPH270" localSheetId="2" hidden="1">#REF!</definedName>
    <definedName name="BLPH270" localSheetId="3" hidden="1">#REF!</definedName>
    <definedName name="BLPH270" hidden="1">#REF!</definedName>
    <definedName name="BLPH271" localSheetId="1" hidden="1">#REF!</definedName>
    <definedName name="BLPH271" localSheetId="2" hidden="1">#REF!</definedName>
    <definedName name="BLPH271" localSheetId="3" hidden="1">#REF!</definedName>
    <definedName name="BLPH271" hidden="1">#REF!</definedName>
    <definedName name="BLPH272" localSheetId="1" hidden="1">#REF!</definedName>
    <definedName name="BLPH272" localSheetId="2" hidden="1">#REF!</definedName>
    <definedName name="BLPH272" localSheetId="3" hidden="1">#REF!</definedName>
    <definedName name="BLPH272" hidden="1">#REF!</definedName>
    <definedName name="BLPH273" localSheetId="1" hidden="1">#REF!</definedName>
    <definedName name="BLPH273" localSheetId="2" hidden="1">#REF!</definedName>
    <definedName name="BLPH273" localSheetId="3" hidden="1">#REF!</definedName>
    <definedName name="BLPH273" hidden="1">#REF!</definedName>
    <definedName name="BLPH274" localSheetId="1" hidden="1">#REF!</definedName>
    <definedName name="BLPH274" localSheetId="2" hidden="1">#REF!</definedName>
    <definedName name="BLPH274" localSheetId="3" hidden="1">#REF!</definedName>
    <definedName name="BLPH274" hidden="1">#REF!</definedName>
    <definedName name="BLPH275" localSheetId="1" hidden="1">#REF!</definedName>
    <definedName name="BLPH275" localSheetId="2" hidden="1">#REF!</definedName>
    <definedName name="BLPH275" localSheetId="3" hidden="1">#REF!</definedName>
    <definedName name="BLPH275" hidden="1">#REF!</definedName>
    <definedName name="BLPH276" localSheetId="1" hidden="1">#REF!</definedName>
    <definedName name="BLPH276" localSheetId="2" hidden="1">#REF!</definedName>
    <definedName name="BLPH276" localSheetId="3" hidden="1">#REF!</definedName>
    <definedName name="BLPH276" hidden="1">#REF!</definedName>
    <definedName name="BLPH277" localSheetId="1" hidden="1">#REF!</definedName>
    <definedName name="BLPH277" localSheetId="2" hidden="1">#REF!</definedName>
    <definedName name="BLPH277" localSheetId="3" hidden="1">#REF!</definedName>
    <definedName name="BLPH277" hidden="1">#REF!</definedName>
    <definedName name="BLPH278" localSheetId="1" hidden="1">#REF!</definedName>
    <definedName name="BLPH278" localSheetId="2" hidden="1">#REF!</definedName>
    <definedName name="BLPH278" localSheetId="3" hidden="1">#REF!</definedName>
    <definedName name="BLPH278" hidden="1">#REF!</definedName>
    <definedName name="BLPH279" localSheetId="1" hidden="1">#REF!</definedName>
    <definedName name="BLPH279" localSheetId="2" hidden="1">#REF!</definedName>
    <definedName name="BLPH279" localSheetId="3" hidden="1">#REF!</definedName>
    <definedName name="BLPH279" hidden="1">#REF!</definedName>
    <definedName name="BLPH28" hidden="1">#REF!</definedName>
    <definedName name="BLPH280" localSheetId="1" hidden="1">#REF!</definedName>
    <definedName name="BLPH280" localSheetId="2" hidden="1">#REF!</definedName>
    <definedName name="BLPH280" localSheetId="3" hidden="1">#REF!</definedName>
    <definedName name="BLPH280" hidden="1">#REF!</definedName>
    <definedName name="BLPH281" localSheetId="1" hidden="1">#REF!</definedName>
    <definedName name="BLPH281" localSheetId="2" hidden="1">#REF!</definedName>
    <definedName name="BLPH281" localSheetId="3" hidden="1">#REF!</definedName>
    <definedName name="BLPH281" hidden="1">#REF!</definedName>
    <definedName name="BLPH282" localSheetId="1" hidden="1">#REF!</definedName>
    <definedName name="BLPH282" localSheetId="2" hidden="1">#REF!</definedName>
    <definedName name="BLPH282" localSheetId="3" hidden="1">#REF!</definedName>
    <definedName name="BLPH282" hidden="1">#REF!</definedName>
    <definedName name="BLPH283" localSheetId="1" hidden="1">#REF!</definedName>
    <definedName name="BLPH283" localSheetId="2" hidden="1">#REF!</definedName>
    <definedName name="BLPH283" localSheetId="3" hidden="1">#REF!</definedName>
    <definedName name="BLPH283" hidden="1">#REF!</definedName>
    <definedName name="BLPH284" localSheetId="1" hidden="1">#REF!</definedName>
    <definedName name="BLPH284" localSheetId="2" hidden="1">#REF!</definedName>
    <definedName name="BLPH284" localSheetId="3" hidden="1">#REF!</definedName>
    <definedName name="BLPH284" hidden="1">#REF!</definedName>
    <definedName name="BLPH285" localSheetId="1" hidden="1">#REF!</definedName>
    <definedName name="BLPH285" localSheetId="2" hidden="1">#REF!</definedName>
    <definedName name="BLPH285" localSheetId="3" hidden="1">#REF!</definedName>
    <definedName name="BLPH285" hidden="1">#REF!</definedName>
    <definedName name="BLPH286" localSheetId="1" hidden="1">#REF!</definedName>
    <definedName name="BLPH286" localSheetId="2" hidden="1">#REF!</definedName>
    <definedName name="BLPH286" localSheetId="3" hidden="1">#REF!</definedName>
    <definedName name="BLPH286" hidden="1">#REF!</definedName>
    <definedName name="BLPH287" localSheetId="1" hidden="1">#REF!</definedName>
    <definedName name="BLPH287" localSheetId="2" hidden="1">#REF!</definedName>
    <definedName name="BLPH287" localSheetId="3" hidden="1">#REF!</definedName>
    <definedName name="BLPH287" hidden="1">#REF!</definedName>
    <definedName name="BLPH288" localSheetId="1" hidden="1">#REF!</definedName>
    <definedName name="BLPH288" localSheetId="2" hidden="1">#REF!</definedName>
    <definedName name="BLPH288" localSheetId="3" hidden="1">#REF!</definedName>
    <definedName name="BLPH288" hidden="1">#REF!</definedName>
    <definedName name="BLPH289" localSheetId="1" hidden="1">#REF!</definedName>
    <definedName name="BLPH289" localSheetId="2" hidden="1">#REF!</definedName>
    <definedName name="BLPH289" localSheetId="3" hidden="1">#REF!</definedName>
    <definedName name="BLPH289" hidden="1">#REF!</definedName>
    <definedName name="BLPH29" hidden="1">#REF!</definedName>
    <definedName name="BLPH290" localSheetId="1" hidden="1">#REF!</definedName>
    <definedName name="BLPH290" localSheetId="2" hidden="1">#REF!</definedName>
    <definedName name="BLPH290" localSheetId="3" hidden="1">#REF!</definedName>
    <definedName name="BLPH290" hidden="1">#REF!</definedName>
    <definedName name="BLPH291" localSheetId="1" hidden="1">#REF!</definedName>
    <definedName name="BLPH291" localSheetId="2" hidden="1">#REF!</definedName>
    <definedName name="BLPH291" localSheetId="3" hidden="1">#REF!</definedName>
    <definedName name="BLPH291" hidden="1">#REF!</definedName>
    <definedName name="BLPH292" localSheetId="1" hidden="1">#REF!</definedName>
    <definedName name="BLPH292" localSheetId="2" hidden="1">#REF!</definedName>
    <definedName name="BLPH292" localSheetId="3" hidden="1">#REF!</definedName>
    <definedName name="BLPH292" hidden="1">#REF!</definedName>
    <definedName name="BLPH293" localSheetId="1" hidden="1">#REF!</definedName>
    <definedName name="BLPH293" localSheetId="2" hidden="1">#REF!</definedName>
    <definedName name="BLPH293" localSheetId="3" hidden="1">#REF!</definedName>
    <definedName name="BLPH293" hidden="1">#REF!</definedName>
    <definedName name="BLPH294" localSheetId="1" hidden="1">#REF!</definedName>
    <definedName name="BLPH294" localSheetId="2" hidden="1">#REF!</definedName>
    <definedName name="BLPH294" localSheetId="3" hidden="1">#REF!</definedName>
    <definedName name="BLPH294" hidden="1">#REF!</definedName>
    <definedName name="BLPH295" localSheetId="1" hidden="1">#REF!</definedName>
    <definedName name="BLPH295" localSheetId="2" hidden="1">#REF!</definedName>
    <definedName name="BLPH295" localSheetId="3" hidden="1">#REF!</definedName>
    <definedName name="BLPH295" hidden="1">#REF!</definedName>
    <definedName name="BLPH296" localSheetId="1" hidden="1">#REF!</definedName>
    <definedName name="BLPH296" localSheetId="2" hidden="1">#REF!</definedName>
    <definedName name="BLPH296" localSheetId="3" hidden="1">#REF!</definedName>
    <definedName name="BLPH296" hidden="1">#REF!</definedName>
    <definedName name="BLPH297" localSheetId="1" hidden="1">#REF!</definedName>
    <definedName name="BLPH297" localSheetId="2" hidden="1">#REF!</definedName>
    <definedName name="BLPH297" localSheetId="3" hidden="1">#REF!</definedName>
    <definedName name="BLPH297" hidden="1">#REF!</definedName>
    <definedName name="BLPH298" localSheetId="1" hidden="1">#REF!</definedName>
    <definedName name="BLPH298" localSheetId="2" hidden="1">#REF!</definedName>
    <definedName name="BLPH298" localSheetId="3" hidden="1">#REF!</definedName>
    <definedName name="BLPH298" hidden="1">#REF!</definedName>
    <definedName name="BLPH299" localSheetId="1" hidden="1">#REF!</definedName>
    <definedName name="BLPH299" localSheetId="2" hidden="1">#REF!</definedName>
    <definedName name="BLPH299" localSheetId="3" hidden="1">#REF!</definedName>
    <definedName name="BLPH299" hidden="1">#REF!</definedName>
    <definedName name="BLPH3" localSheetId="1" hidden="1">#REF!</definedName>
    <definedName name="BLPH3" localSheetId="2" hidden="1">#REF!</definedName>
    <definedName name="BLPH3" localSheetId="3" hidden="1">#REF!</definedName>
    <definedName name="BLPH3" hidden="1">#REF!</definedName>
    <definedName name="BLPH30" hidden="1">#REF!</definedName>
    <definedName name="BLPH300" localSheetId="1" hidden="1">#REF!</definedName>
    <definedName name="BLPH300" localSheetId="2" hidden="1">#REF!</definedName>
    <definedName name="BLPH300" localSheetId="3" hidden="1">#REF!</definedName>
    <definedName name="BLPH300" hidden="1">#REF!</definedName>
    <definedName name="BLPH301" localSheetId="1" hidden="1">#REF!</definedName>
    <definedName name="BLPH301" localSheetId="2" hidden="1">#REF!</definedName>
    <definedName name="BLPH301" localSheetId="3" hidden="1">#REF!</definedName>
    <definedName name="BLPH301" hidden="1">#REF!</definedName>
    <definedName name="BLPH302" localSheetId="1" hidden="1">#REF!</definedName>
    <definedName name="BLPH302" localSheetId="2" hidden="1">#REF!</definedName>
    <definedName name="BLPH302" localSheetId="3" hidden="1">#REF!</definedName>
    <definedName name="BLPH302" hidden="1">#REF!</definedName>
    <definedName name="BLPH303" localSheetId="1" hidden="1">#REF!</definedName>
    <definedName name="BLPH303" localSheetId="2" hidden="1">#REF!</definedName>
    <definedName name="BLPH303" localSheetId="3" hidden="1">#REF!</definedName>
    <definedName name="BLPH303" hidden="1">#REF!</definedName>
    <definedName name="BLPH304" localSheetId="1" hidden="1">#REF!</definedName>
    <definedName name="BLPH304" localSheetId="2" hidden="1">#REF!</definedName>
    <definedName name="BLPH304" localSheetId="3" hidden="1">#REF!</definedName>
    <definedName name="BLPH304" hidden="1">#REF!</definedName>
    <definedName name="BLPH305" localSheetId="1" hidden="1">#REF!</definedName>
    <definedName name="BLPH305" localSheetId="2" hidden="1">#REF!</definedName>
    <definedName name="BLPH305" localSheetId="3" hidden="1">#REF!</definedName>
    <definedName name="BLPH305" hidden="1">#REF!</definedName>
    <definedName name="BLPH306" localSheetId="1" hidden="1">#REF!</definedName>
    <definedName name="BLPH306" localSheetId="2" hidden="1">#REF!</definedName>
    <definedName name="BLPH306" localSheetId="3" hidden="1">#REF!</definedName>
    <definedName name="BLPH306" hidden="1">#REF!</definedName>
    <definedName name="BLPH307" localSheetId="1" hidden="1">#REF!</definedName>
    <definedName name="BLPH307" localSheetId="2" hidden="1">#REF!</definedName>
    <definedName name="BLPH307" localSheetId="3" hidden="1">#REF!</definedName>
    <definedName name="BLPH307" hidden="1">#REF!</definedName>
    <definedName name="BLPH308" localSheetId="1" hidden="1">#REF!</definedName>
    <definedName name="BLPH308" localSheetId="2" hidden="1">#REF!</definedName>
    <definedName name="BLPH308" localSheetId="3" hidden="1">#REF!</definedName>
    <definedName name="BLPH308" hidden="1">#REF!</definedName>
    <definedName name="BLPH309" localSheetId="1" hidden="1">#REF!</definedName>
    <definedName name="BLPH309" localSheetId="2" hidden="1">#REF!</definedName>
    <definedName name="BLPH309" localSheetId="3" hidden="1">#REF!</definedName>
    <definedName name="BLPH309" hidden="1">#REF!</definedName>
    <definedName name="BLPH31" hidden="1">#REF!</definedName>
    <definedName name="BLPH310" localSheetId="1" hidden="1">#REF!</definedName>
    <definedName name="BLPH310" localSheetId="2" hidden="1">#REF!</definedName>
    <definedName name="BLPH310" localSheetId="3" hidden="1">#REF!</definedName>
    <definedName name="BLPH310" hidden="1">#REF!</definedName>
    <definedName name="BLPH311" localSheetId="1" hidden="1">#REF!</definedName>
    <definedName name="BLPH311" localSheetId="2" hidden="1">#REF!</definedName>
    <definedName name="BLPH311" localSheetId="3" hidden="1">#REF!</definedName>
    <definedName name="BLPH311" hidden="1">#REF!</definedName>
    <definedName name="BLPH312" localSheetId="1" hidden="1">#REF!</definedName>
    <definedName name="BLPH312" localSheetId="2" hidden="1">#REF!</definedName>
    <definedName name="BLPH312" localSheetId="3" hidden="1">#REF!</definedName>
    <definedName name="BLPH312" hidden="1">#REF!</definedName>
    <definedName name="BLPH313" localSheetId="1" hidden="1">#REF!</definedName>
    <definedName name="BLPH313" localSheetId="2" hidden="1">#REF!</definedName>
    <definedName name="BLPH313" localSheetId="3" hidden="1">#REF!</definedName>
    <definedName name="BLPH313" hidden="1">#REF!</definedName>
    <definedName name="BLPH314" localSheetId="1" hidden="1">#REF!</definedName>
    <definedName name="BLPH314" localSheetId="2" hidden="1">#REF!</definedName>
    <definedName name="BLPH314" localSheetId="3" hidden="1">#REF!</definedName>
    <definedName name="BLPH314" hidden="1">#REF!</definedName>
    <definedName name="BLPH315" localSheetId="1" hidden="1">#REF!</definedName>
    <definedName name="BLPH315" localSheetId="2" hidden="1">#REF!</definedName>
    <definedName name="BLPH315" localSheetId="3" hidden="1">#REF!</definedName>
    <definedName name="BLPH315" hidden="1">#REF!</definedName>
    <definedName name="BLPH316" localSheetId="1" hidden="1">#REF!</definedName>
    <definedName name="BLPH316" localSheetId="2" hidden="1">#REF!</definedName>
    <definedName name="BLPH316" localSheetId="3" hidden="1">#REF!</definedName>
    <definedName name="BLPH316" hidden="1">#REF!</definedName>
    <definedName name="BLPH317" localSheetId="1" hidden="1">#REF!</definedName>
    <definedName name="BLPH317" localSheetId="2" hidden="1">#REF!</definedName>
    <definedName name="BLPH317" localSheetId="3" hidden="1">#REF!</definedName>
    <definedName name="BLPH317" hidden="1">#REF!</definedName>
    <definedName name="BLPH318" localSheetId="1" hidden="1">#REF!</definedName>
    <definedName name="BLPH318" localSheetId="2" hidden="1">#REF!</definedName>
    <definedName name="BLPH318" localSheetId="3" hidden="1">#REF!</definedName>
    <definedName name="BLPH318" hidden="1">#REF!</definedName>
    <definedName name="BLPH319" localSheetId="1" hidden="1">#REF!</definedName>
    <definedName name="BLPH319" localSheetId="2" hidden="1">#REF!</definedName>
    <definedName name="BLPH319" localSheetId="3" hidden="1">#REF!</definedName>
    <definedName name="BLPH319" hidden="1">#REF!</definedName>
    <definedName name="BLPH32" hidden="1">#REF!</definedName>
    <definedName name="BLPH320" localSheetId="1" hidden="1">#REF!</definedName>
    <definedName name="BLPH320" localSheetId="2" hidden="1">#REF!</definedName>
    <definedName name="BLPH320" localSheetId="3" hidden="1">#REF!</definedName>
    <definedName name="BLPH320" hidden="1">#REF!</definedName>
    <definedName name="BLPH321" localSheetId="1" hidden="1">#REF!</definedName>
    <definedName name="BLPH321" localSheetId="2" hidden="1">#REF!</definedName>
    <definedName name="BLPH321" localSheetId="3" hidden="1">#REF!</definedName>
    <definedName name="BLPH321" hidden="1">#REF!</definedName>
    <definedName name="BLPH322" localSheetId="1" hidden="1">#REF!</definedName>
    <definedName name="BLPH322" localSheetId="2" hidden="1">#REF!</definedName>
    <definedName name="BLPH322" localSheetId="3" hidden="1">#REF!</definedName>
    <definedName name="BLPH322" hidden="1">#REF!</definedName>
    <definedName name="BLPH323" localSheetId="1" hidden="1">#REF!</definedName>
    <definedName name="BLPH323" localSheetId="2" hidden="1">#REF!</definedName>
    <definedName name="BLPH323" localSheetId="3" hidden="1">#REF!</definedName>
    <definedName name="BLPH323" hidden="1">#REF!</definedName>
    <definedName name="BLPH324" localSheetId="1" hidden="1">#REF!</definedName>
    <definedName name="BLPH324" localSheetId="2" hidden="1">#REF!</definedName>
    <definedName name="BLPH324" localSheetId="3" hidden="1">#REF!</definedName>
    <definedName name="BLPH324" hidden="1">#REF!</definedName>
    <definedName name="BLPH325" localSheetId="1" hidden="1">#REF!</definedName>
    <definedName name="BLPH325" localSheetId="2" hidden="1">#REF!</definedName>
    <definedName name="BLPH325" localSheetId="3" hidden="1">#REF!</definedName>
    <definedName name="BLPH325" hidden="1">#REF!</definedName>
    <definedName name="BLPH326" localSheetId="1" hidden="1">#REF!</definedName>
    <definedName name="BLPH326" localSheetId="2" hidden="1">#REF!</definedName>
    <definedName name="BLPH326" localSheetId="3" hidden="1">#REF!</definedName>
    <definedName name="BLPH326" hidden="1">#REF!</definedName>
    <definedName name="BLPH327" localSheetId="1" hidden="1">#REF!</definedName>
    <definedName name="BLPH327" localSheetId="2" hidden="1">#REF!</definedName>
    <definedName name="BLPH327" localSheetId="3" hidden="1">#REF!</definedName>
    <definedName name="BLPH327" hidden="1">#REF!</definedName>
    <definedName name="BLPH328" localSheetId="1" hidden="1">#REF!</definedName>
    <definedName name="BLPH328" localSheetId="2" hidden="1">#REF!</definedName>
    <definedName name="BLPH328" localSheetId="3" hidden="1">#REF!</definedName>
    <definedName name="BLPH328" hidden="1">#REF!</definedName>
    <definedName name="BLPH329" localSheetId="1" hidden="1">#REF!</definedName>
    <definedName name="BLPH329" localSheetId="2" hidden="1">#REF!</definedName>
    <definedName name="BLPH329" localSheetId="3" hidden="1">#REF!</definedName>
    <definedName name="BLPH329" hidden="1">#REF!</definedName>
    <definedName name="BLPH33" hidden="1">#REF!</definedName>
    <definedName name="BLPH330" localSheetId="1" hidden="1">#REF!</definedName>
    <definedName name="BLPH330" localSheetId="2" hidden="1">#REF!</definedName>
    <definedName name="BLPH330" localSheetId="3" hidden="1">#REF!</definedName>
    <definedName name="BLPH330" hidden="1">#REF!</definedName>
    <definedName name="BLPH331" localSheetId="1" hidden="1">#REF!</definedName>
    <definedName name="BLPH331" localSheetId="2" hidden="1">#REF!</definedName>
    <definedName name="BLPH331" localSheetId="3" hidden="1">#REF!</definedName>
    <definedName name="BLPH331" hidden="1">#REF!</definedName>
    <definedName name="BLPH332" localSheetId="1" hidden="1">#REF!</definedName>
    <definedName name="BLPH332" localSheetId="2" hidden="1">#REF!</definedName>
    <definedName name="BLPH332" localSheetId="3" hidden="1">#REF!</definedName>
    <definedName name="BLPH332" hidden="1">#REF!</definedName>
    <definedName name="BLPH333" localSheetId="1" hidden="1">#REF!</definedName>
    <definedName name="BLPH333" localSheetId="2" hidden="1">#REF!</definedName>
    <definedName name="BLPH333" localSheetId="3" hidden="1">#REF!</definedName>
    <definedName name="BLPH333" hidden="1">#REF!</definedName>
    <definedName name="BLPH334" localSheetId="1" hidden="1">#REF!</definedName>
    <definedName name="BLPH334" localSheetId="2" hidden="1">#REF!</definedName>
    <definedName name="BLPH334" localSheetId="3" hidden="1">#REF!</definedName>
    <definedName name="BLPH334" hidden="1">#REF!</definedName>
    <definedName name="BLPH335" localSheetId="1" hidden="1">#REF!</definedName>
    <definedName name="BLPH335" localSheetId="2" hidden="1">#REF!</definedName>
    <definedName name="BLPH335" localSheetId="3" hidden="1">#REF!</definedName>
    <definedName name="BLPH335" hidden="1">#REF!</definedName>
    <definedName name="BLPH336" localSheetId="1" hidden="1">#REF!</definedName>
    <definedName name="BLPH336" localSheetId="2" hidden="1">#REF!</definedName>
    <definedName name="BLPH336" localSheetId="3" hidden="1">#REF!</definedName>
    <definedName name="BLPH336" hidden="1">#REF!</definedName>
    <definedName name="BLPH337" localSheetId="1" hidden="1">#REF!</definedName>
    <definedName name="BLPH337" localSheetId="2" hidden="1">#REF!</definedName>
    <definedName name="BLPH337" localSheetId="3" hidden="1">#REF!</definedName>
    <definedName name="BLPH337" hidden="1">#REF!</definedName>
    <definedName name="BLPH338" localSheetId="1" hidden="1">#REF!</definedName>
    <definedName name="BLPH338" localSheetId="2" hidden="1">#REF!</definedName>
    <definedName name="BLPH338" localSheetId="3" hidden="1">#REF!</definedName>
    <definedName name="BLPH338" hidden="1">#REF!</definedName>
    <definedName name="BLPH339" localSheetId="1" hidden="1">#REF!</definedName>
    <definedName name="BLPH339" localSheetId="2" hidden="1">#REF!</definedName>
    <definedName name="BLPH339" localSheetId="3" hidden="1">#REF!</definedName>
    <definedName name="BLPH339" hidden="1">#REF!</definedName>
    <definedName name="BLPH34" hidden="1">#REF!</definedName>
    <definedName name="BLPH340" localSheetId="1" hidden="1">#REF!</definedName>
    <definedName name="BLPH340" localSheetId="2" hidden="1">#REF!</definedName>
    <definedName name="BLPH340" localSheetId="3" hidden="1">#REF!</definedName>
    <definedName name="BLPH340" hidden="1">#REF!</definedName>
    <definedName name="BLPH341" localSheetId="1" hidden="1">#REF!</definedName>
    <definedName name="BLPH341" localSheetId="2" hidden="1">#REF!</definedName>
    <definedName name="BLPH341" localSheetId="3" hidden="1">#REF!</definedName>
    <definedName name="BLPH341" hidden="1">#REF!</definedName>
    <definedName name="BLPH342" localSheetId="1" hidden="1">#REF!</definedName>
    <definedName name="BLPH342" localSheetId="2" hidden="1">#REF!</definedName>
    <definedName name="BLPH342" localSheetId="3" hidden="1">#REF!</definedName>
    <definedName name="BLPH342" hidden="1">#REF!</definedName>
    <definedName name="BLPH343" localSheetId="1" hidden="1">#REF!</definedName>
    <definedName name="BLPH343" localSheetId="2" hidden="1">#REF!</definedName>
    <definedName name="BLPH343" localSheetId="3" hidden="1">#REF!</definedName>
    <definedName name="BLPH343" hidden="1">#REF!</definedName>
    <definedName name="BLPH344" localSheetId="1" hidden="1">#REF!</definedName>
    <definedName name="BLPH344" localSheetId="2" hidden="1">#REF!</definedName>
    <definedName name="BLPH344" localSheetId="3" hidden="1">#REF!</definedName>
    <definedName name="BLPH344" hidden="1">#REF!</definedName>
    <definedName name="BLPH345" localSheetId="1" hidden="1">#REF!</definedName>
    <definedName name="BLPH345" localSheetId="2" hidden="1">#REF!</definedName>
    <definedName name="BLPH345" localSheetId="3" hidden="1">#REF!</definedName>
    <definedName name="BLPH345" hidden="1">#REF!</definedName>
    <definedName name="BLPH346" localSheetId="1" hidden="1">#REF!</definedName>
    <definedName name="BLPH346" localSheetId="2" hidden="1">#REF!</definedName>
    <definedName name="BLPH346" localSheetId="3" hidden="1">#REF!</definedName>
    <definedName name="BLPH346" hidden="1">#REF!</definedName>
    <definedName name="BLPH347" localSheetId="1" hidden="1">#REF!</definedName>
    <definedName name="BLPH347" localSheetId="2" hidden="1">#REF!</definedName>
    <definedName name="BLPH347" localSheetId="3" hidden="1">#REF!</definedName>
    <definedName name="BLPH347" hidden="1">#REF!</definedName>
    <definedName name="BLPH348" localSheetId="1" hidden="1">#REF!</definedName>
    <definedName name="BLPH348" localSheetId="2" hidden="1">#REF!</definedName>
    <definedName name="BLPH348" localSheetId="3" hidden="1">#REF!</definedName>
    <definedName name="BLPH348" hidden="1">#REF!</definedName>
    <definedName name="BLPH349" localSheetId="1" hidden="1">#REF!</definedName>
    <definedName name="BLPH349" localSheetId="2" hidden="1">#REF!</definedName>
    <definedName name="BLPH349" localSheetId="3" hidden="1">#REF!</definedName>
    <definedName name="BLPH349" hidden="1">#REF!</definedName>
    <definedName name="BLPH35" hidden="1">#REF!</definedName>
    <definedName name="BLPH350" localSheetId="1" hidden="1">#REF!</definedName>
    <definedName name="BLPH350" localSheetId="2" hidden="1">#REF!</definedName>
    <definedName name="BLPH350" localSheetId="3" hidden="1">#REF!</definedName>
    <definedName name="BLPH350" hidden="1">#REF!</definedName>
    <definedName name="BLPH351" localSheetId="1" hidden="1">#REF!</definedName>
    <definedName name="BLPH351" localSheetId="2" hidden="1">#REF!</definedName>
    <definedName name="BLPH351" localSheetId="3" hidden="1">#REF!</definedName>
    <definedName name="BLPH351" hidden="1">#REF!</definedName>
    <definedName name="BLPH352" localSheetId="1" hidden="1">#REF!</definedName>
    <definedName name="BLPH352" localSheetId="2" hidden="1">#REF!</definedName>
    <definedName name="BLPH352" localSheetId="3" hidden="1">#REF!</definedName>
    <definedName name="BLPH352" hidden="1">#REF!</definedName>
    <definedName name="BLPH353" localSheetId="1" hidden="1">#REF!</definedName>
    <definedName name="BLPH353" localSheetId="2" hidden="1">#REF!</definedName>
    <definedName name="BLPH353" localSheetId="3" hidden="1">#REF!</definedName>
    <definedName name="BLPH353" hidden="1">#REF!</definedName>
    <definedName name="BLPH354" localSheetId="1" hidden="1">#REF!</definedName>
    <definedName name="BLPH354" localSheetId="2" hidden="1">#REF!</definedName>
    <definedName name="BLPH354" localSheetId="3" hidden="1">#REF!</definedName>
    <definedName name="BLPH354" hidden="1">#REF!</definedName>
    <definedName name="BLPH355" localSheetId="1" hidden="1">#REF!</definedName>
    <definedName name="BLPH355" localSheetId="2" hidden="1">#REF!</definedName>
    <definedName name="BLPH355" localSheetId="3" hidden="1">#REF!</definedName>
    <definedName name="BLPH355" hidden="1">#REF!</definedName>
    <definedName name="BLPH356" localSheetId="1" hidden="1">#REF!</definedName>
    <definedName name="BLPH356" localSheetId="2" hidden="1">#REF!</definedName>
    <definedName name="BLPH356" localSheetId="3" hidden="1">#REF!</definedName>
    <definedName name="BLPH356" hidden="1">#REF!</definedName>
    <definedName name="BLPH357" localSheetId="1" hidden="1">#REF!</definedName>
    <definedName name="BLPH357" localSheetId="2" hidden="1">#REF!</definedName>
    <definedName name="BLPH357" localSheetId="3" hidden="1">#REF!</definedName>
    <definedName name="BLPH357" hidden="1">#REF!</definedName>
    <definedName name="BLPH358" localSheetId="1" hidden="1">#REF!</definedName>
    <definedName name="BLPH358" localSheetId="2" hidden="1">#REF!</definedName>
    <definedName name="BLPH358" localSheetId="3" hidden="1">#REF!</definedName>
    <definedName name="BLPH358" hidden="1">#REF!</definedName>
    <definedName name="BLPH359" localSheetId="1" hidden="1">#REF!</definedName>
    <definedName name="BLPH359" localSheetId="2" hidden="1">#REF!</definedName>
    <definedName name="BLPH359" localSheetId="3" hidden="1">#REF!</definedName>
    <definedName name="BLPH359" hidden="1">#REF!</definedName>
    <definedName name="BLPH36" localSheetId="1" hidden="1">#REF!</definedName>
    <definedName name="BLPH36" localSheetId="2" hidden="1">#REF!</definedName>
    <definedName name="BLPH36" localSheetId="3" hidden="1">#REF!</definedName>
    <definedName name="BLPH36" hidden="1">#REF!</definedName>
    <definedName name="BLPH37" localSheetId="1" hidden="1">#REF!</definedName>
    <definedName name="BLPH37" localSheetId="2" hidden="1">#REF!</definedName>
    <definedName name="BLPH37" localSheetId="3" hidden="1">#REF!</definedName>
    <definedName name="BLPH37" hidden="1">#REF!</definedName>
    <definedName name="BLPH38" localSheetId="1" hidden="1">#REF!</definedName>
    <definedName name="BLPH38" localSheetId="2" hidden="1">#REF!</definedName>
    <definedName name="BLPH38" localSheetId="3" hidden="1">#REF!</definedName>
    <definedName name="BLPH38" hidden="1">#REF!</definedName>
    <definedName name="BLPH39" localSheetId="1" hidden="1">#REF!</definedName>
    <definedName name="BLPH39" localSheetId="2" hidden="1">#REF!</definedName>
    <definedName name="BLPH39" localSheetId="3" hidden="1">#REF!</definedName>
    <definedName name="BLPH39" hidden="1">#REF!</definedName>
    <definedName name="BLPH4" localSheetId="1" hidden="1">#REF!</definedName>
    <definedName name="BLPH4" localSheetId="2" hidden="1">#REF!</definedName>
    <definedName name="BLPH4" localSheetId="3" hidden="1">#REF!</definedName>
    <definedName name="BLPH4" hidden="1">#REF!</definedName>
    <definedName name="BLPH40" localSheetId="1" hidden="1">#REF!</definedName>
    <definedName name="BLPH40" localSheetId="2" hidden="1">#REF!</definedName>
    <definedName name="BLPH40" localSheetId="3" hidden="1">#REF!</definedName>
    <definedName name="BLPH40" hidden="1">#REF!</definedName>
    <definedName name="BLPH41" localSheetId="1" hidden="1">#REF!</definedName>
    <definedName name="BLPH41" localSheetId="2" hidden="1">#REF!</definedName>
    <definedName name="BLPH41" localSheetId="3" hidden="1">#REF!</definedName>
    <definedName name="BLPH41" hidden="1">#REF!</definedName>
    <definedName name="BLPH42" localSheetId="1" hidden="1">#REF!</definedName>
    <definedName name="BLPH42" localSheetId="2" hidden="1">#REF!</definedName>
    <definedName name="BLPH42" localSheetId="3" hidden="1">#REF!</definedName>
    <definedName name="BLPH42" hidden="1">#REF!</definedName>
    <definedName name="BLPH43" localSheetId="1" hidden="1">#REF!</definedName>
    <definedName name="BLPH43" localSheetId="2" hidden="1">#REF!</definedName>
    <definedName name="BLPH43" localSheetId="3" hidden="1">#REF!</definedName>
    <definedName name="BLPH43" hidden="1">#REF!</definedName>
    <definedName name="BLPH44" localSheetId="1" hidden="1">#REF!</definedName>
    <definedName name="BLPH44" localSheetId="2" hidden="1">#REF!</definedName>
    <definedName name="BLPH44" localSheetId="3" hidden="1">#REF!</definedName>
    <definedName name="BLPH44" hidden="1">#REF!</definedName>
    <definedName name="BLPH45" localSheetId="1" hidden="1">#REF!</definedName>
    <definedName name="BLPH45" localSheetId="2" hidden="1">#REF!</definedName>
    <definedName name="BLPH45" localSheetId="3" hidden="1">#REF!</definedName>
    <definedName name="BLPH45" hidden="1">#REF!</definedName>
    <definedName name="BLPH46" localSheetId="1" hidden="1">#REF!</definedName>
    <definedName name="BLPH46" localSheetId="2" hidden="1">#REF!</definedName>
    <definedName name="BLPH46" localSheetId="3" hidden="1">#REF!</definedName>
    <definedName name="BLPH46" hidden="1">#REF!</definedName>
    <definedName name="BLPH47" localSheetId="1" hidden="1">#REF!</definedName>
    <definedName name="BLPH47" localSheetId="2" hidden="1">#REF!</definedName>
    <definedName name="BLPH47" localSheetId="3" hidden="1">#REF!</definedName>
    <definedName name="BLPH47" hidden="1">#REF!</definedName>
    <definedName name="BLPH48" localSheetId="1" hidden="1">#REF!</definedName>
    <definedName name="BLPH48" localSheetId="2" hidden="1">#REF!</definedName>
    <definedName name="BLPH48" localSheetId="3" hidden="1">#REF!</definedName>
    <definedName name="BLPH48" hidden="1">#REF!</definedName>
    <definedName name="BLPH49" localSheetId="1" hidden="1">#REF!</definedName>
    <definedName name="BLPH49" localSheetId="2" hidden="1">#REF!</definedName>
    <definedName name="BLPH49" localSheetId="3" hidden="1">#REF!</definedName>
    <definedName name="BLPH49" hidden="1">#REF!</definedName>
    <definedName name="BLPH5" localSheetId="1" hidden="1">#REF!</definedName>
    <definedName name="BLPH5" localSheetId="2" hidden="1">#REF!</definedName>
    <definedName name="BLPH5" localSheetId="3" hidden="1">#REF!</definedName>
    <definedName name="BLPH5" hidden="1">#REF!</definedName>
    <definedName name="BLPH50" localSheetId="1" hidden="1">#REF!</definedName>
    <definedName name="BLPH50" localSheetId="2" hidden="1">#REF!</definedName>
    <definedName name="BLPH50" localSheetId="3" hidden="1">#REF!</definedName>
    <definedName name="BLPH50" hidden="1">#REF!</definedName>
    <definedName name="BLPH51" localSheetId="1" hidden="1">#REF!</definedName>
    <definedName name="BLPH51" localSheetId="2" hidden="1">#REF!</definedName>
    <definedName name="BLPH51" localSheetId="3" hidden="1">#REF!</definedName>
    <definedName name="BLPH51" hidden="1">#REF!</definedName>
    <definedName name="BLPH52" localSheetId="1" hidden="1">#REF!</definedName>
    <definedName name="BLPH52" localSheetId="2" hidden="1">#REF!</definedName>
    <definedName name="BLPH52" localSheetId="3" hidden="1">#REF!</definedName>
    <definedName name="BLPH52" hidden="1">#REF!</definedName>
    <definedName name="BLPH53" localSheetId="1" hidden="1">#REF!</definedName>
    <definedName name="BLPH53" localSheetId="2" hidden="1">#REF!</definedName>
    <definedName name="BLPH53" localSheetId="3" hidden="1">#REF!</definedName>
    <definedName name="BLPH53" hidden="1">#REF!</definedName>
    <definedName name="BLPH54" localSheetId="1" hidden="1">#REF!</definedName>
    <definedName name="BLPH54" localSheetId="2" hidden="1">#REF!</definedName>
    <definedName name="BLPH54" localSheetId="3" hidden="1">#REF!</definedName>
    <definedName name="BLPH54" hidden="1">#REF!</definedName>
    <definedName name="BLPH55" localSheetId="1" hidden="1">#REF!</definedName>
    <definedName name="BLPH55" localSheetId="2" hidden="1">#REF!</definedName>
    <definedName name="BLPH55" localSheetId="3" hidden="1">#REF!</definedName>
    <definedName name="BLPH55" hidden="1">#REF!</definedName>
    <definedName name="BLPH56" localSheetId="1" hidden="1">#REF!</definedName>
    <definedName name="BLPH56" localSheetId="2" hidden="1">#REF!</definedName>
    <definedName name="BLPH56" localSheetId="3" hidden="1">#REF!</definedName>
    <definedName name="BLPH56" hidden="1">#REF!</definedName>
    <definedName name="BLPH57" localSheetId="1" hidden="1">#REF!</definedName>
    <definedName name="BLPH57" localSheetId="2" hidden="1">#REF!</definedName>
    <definedName name="BLPH57" localSheetId="3" hidden="1">#REF!</definedName>
    <definedName name="BLPH57" hidden="1">#REF!</definedName>
    <definedName name="BLPH58" localSheetId="1" hidden="1">#REF!</definedName>
    <definedName name="BLPH58" localSheetId="2" hidden="1">#REF!</definedName>
    <definedName name="BLPH58" localSheetId="3" hidden="1">#REF!</definedName>
    <definedName name="BLPH58" hidden="1">#REF!</definedName>
    <definedName name="BLPH59" localSheetId="1" hidden="1">#REF!</definedName>
    <definedName name="BLPH59" localSheetId="2" hidden="1">#REF!</definedName>
    <definedName name="BLPH59" localSheetId="3" hidden="1">#REF!</definedName>
    <definedName name="BLPH59" hidden="1">#REF!</definedName>
    <definedName name="BLPH6" localSheetId="1" hidden="1">#REF!</definedName>
    <definedName name="BLPH6" localSheetId="2" hidden="1">#REF!</definedName>
    <definedName name="BLPH6" localSheetId="3" hidden="1">#REF!</definedName>
    <definedName name="BLPH6" hidden="1">#REF!</definedName>
    <definedName name="BLPH60" localSheetId="1" hidden="1">#REF!</definedName>
    <definedName name="BLPH60" localSheetId="2" hidden="1">#REF!</definedName>
    <definedName name="BLPH60" localSheetId="3" hidden="1">#REF!</definedName>
    <definedName name="BLPH60" hidden="1">#REF!</definedName>
    <definedName name="BLPH61" localSheetId="1" hidden="1">#REF!</definedName>
    <definedName name="BLPH61" localSheetId="2" hidden="1">#REF!</definedName>
    <definedName name="BLPH61" localSheetId="3" hidden="1">#REF!</definedName>
    <definedName name="BLPH61" hidden="1">#REF!</definedName>
    <definedName name="BLPH62" localSheetId="1" hidden="1">#REF!</definedName>
    <definedName name="BLPH62" localSheetId="2" hidden="1">#REF!</definedName>
    <definedName name="BLPH62" localSheetId="3" hidden="1">#REF!</definedName>
    <definedName name="BLPH62" hidden="1">#REF!</definedName>
    <definedName name="BLPH63" localSheetId="1" hidden="1">#REF!</definedName>
    <definedName name="BLPH63" localSheetId="2" hidden="1">#REF!</definedName>
    <definedName name="BLPH63" localSheetId="3" hidden="1">#REF!</definedName>
    <definedName name="BLPH63" hidden="1">#REF!</definedName>
    <definedName name="BLPH64" localSheetId="1" hidden="1">#REF!</definedName>
    <definedName name="BLPH64" localSheetId="2" hidden="1">#REF!</definedName>
    <definedName name="BLPH64" localSheetId="3" hidden="1">#REF!</definedName>
    <definedName name="BLPH64" hidden="1">#REF!</definedName>
    <definedName name="BLPH65" localSheetId="1" hidden="1">#REF!</definedName>
    <definedName name="BLPH65" localSheetId="2" hidden="1">#REF!</definedName>
    <definedName name="BLPH65" localSheetId="3" hidden="1">#REF!</definedName>
    <definedName name="BLPH65" hidden="1">#REF!</definedName>
    <definedName name="BLPH66" localSheetId="1" hidden="1">#REF!</definedName>
    <definedName name="BLPH66" localSheetId="2" hidden="1">#REF!</definedName>
    <definedName name="BLPH66" localSheetId="3" hidden="1">#REF!</definedName>
    <definedName name="BLPH66" hidden="1">#REF!</definedName>
    <definedName name="BLPH67" localSheetId="1" hidden="1">#REF!</definedName>
    <definedName name="BLPH67" localSheetId="2" hidden="1">#REF!</definedName>
    <definedName name="BLPH67" localSheetId="3" hidden="1">#REF!</definedName>
    <definedName name="BLPH67" hidden="1">#REF!</definedName>
    <definedName name="BLPH68" localSheetId="1" hidden="1">#REF!</definedName>
    <definedName name="BLPH68" localSheetId="2" hidden="1">#REF!</definedName>
    <definedName name="BLPH68" localSheetId="3" hidden="1">#REF!</definedName>
    <definedName name="BLPH68" hidden="1">#REF!</definedName>
    <definedName name="BLPH69" localSheetId="1" hidden="1">#REF!</definedName>
    <definedName name="BLPH69" localSheetId="2" hidden="1">#REF!</definedName>
    <definedName name="BLPH69" localSheetId="3" hidden="1">#REF!</definedName>
    <definedName name="BLPH69" hidden="1">#REF!</definedName>
    <definedName name="BLPH7" localSheetId="1" hidden="1">#REF!</definedName>
    <definedName name="BLPH7" localSheetId="2" hidden="1">#REF!</definedName>
    <definedName name="BLPH7" localSheetId="3" hidden="1">#REF!</definedName>
    <definedName name="BLPH7" hidden="1">#REF!</definedName>
    <definedName name="BLPH70" localSheetId="1" hidden="1">#REF!</definedName>
    <definedName name="BLPH70" localSheetId="2" hidden="1">#REF!</definedName>
    <definedName name="BLPH70" localSheetId="3" hidden="1">#REF!</definedName>
    <definedName name="BLPH70" hidden="1">#REF!</definedName>
    <definedName name="BLPH71" localSheetId="1" hidden="1">#REF!</definedName>
    <definedName name="BLPH71" localSheetId="2" hidden="1">#REF!</definedName>
    <definedName name="BLPH71" localSheetId="3" hidden="1">#REF!</definedName>
    <definedName name="BLPH71" hidden="1">#REF!</definedName>
    <definedName name="BLPH72" localSheetId="1" hidden="1">#REF!</definedName>
    <definedName name="BLPH72" localSheetId="2" hidden="1">#REF!</definedName>
    <definedName name="BLPH72" localSheetId="3" hidden="1">#REF!</definedName>
    <definedName name="BLPH72" hidden="1">#REF!</definedName>
    <definedName name="BLPH73" localSheetId="1" hidden="1">#REF!</definedName>
    <definedName name="BLPH73" localSheetId="2" hidden="1">#REF!</definedName>
    <definedName name="BLPH73" localSheetId="3" hidden="1">#REF!</definedName>
    <definedName name="BLPH73" hidden="1">#REF!</definedName>
    <definedName name="BLPH74" localSheetId="1" hidden="1">#REF!</definedName>
    <definedName name="BLPH74" localSheetId="2" hidden="1">#REF!</definedName>
    <definedName name="BLPH74" localSheetId="3" hidden="1">#REF!</definedName>
    <definedName name="BLPH74" hidden="1">#REF!</definedName>
    <definedName name="BLPH75" localSheetId="1" hidden="1">#REF!</definedName>
    <definedName name="BLPH75" localSheetId="2" hidden="1">#REF!</definedName>
    <definedName name="BLPH75" localSheetId="3" hidden="1">#REF!</definedName>
    <definedName name="BLPH75" hidden="1">#REF!</definedName>
    <definedName name="BLPH76" localSheetId="1" hidden="1">#REF!</definedName>
    <definedName name="BLPH76" localSheetId="2" hidden="1">#REF!</definedName>
    <definedName name="BLPH76" localSheetId="3" hidden="1">#REF!</definedName>
    <definedName name="BLPH76" hidden="1">#REF!</definedName>
    <definedName name="BLPH77" localSheetId="1" hidden="1">#REF!</definedName>
    <definedName name="BLPH77" localSheetId="2" hidden="1">#REF!</definedName>
    <definedName name="BLPH77" localSheetId="3" hidden="1">#REF!</definedName>
    <definedName name="BLPH77" hidden="1">#REF!</definedName>
    <definedName name="BLPH78" localSheetId="1" hidden="1">#REF!</definedName>
    <definedName name="BLPH78" localSheetId="2" hidden="1">#REF!</definedName>
    <definedName name="BLPH78" localSheetId="3" hidden="1">#REF!</definedName>
    <definedName name="BLPH78" hidden="1">#REF!</definedName>
    <definedName name="BLPH79" localSheetId="1" hidden="1">#REF!</definedName>
    <definedName name="BLPH79" localSheetId="2" hidden="1">#REF!</definedName>
    <definedName name="BLPH79" localSheetId="3" hidden="1">#REF!</definedName>
    <definedName name="BLPH79" hidden="1">#REF!</definedName>
    <definedName name="BLPH8" localSheetId="1" hidden="1">#REF!</definedName>
    <definedName name="BLPH8" localSheetId="2" hidden="1">#REF!</definedName>
    <definedName name="BLPH8" localSheetId="3" hidden="1">#REF!</definedName>
    <definedName name="BLPH8" hidden="1">#REF!</definedName>
    <definedName name="BLPH80" localSheetId="1" hidden="1">#REF!</definedName>
    <definedName name="BLPH80" localSheetId="2" hidden="1">#REF!</definedName>
    <definedName name="BLPH80" localSheetId="3" hidden="1">#REF!</definedName>
    <definedName name="BLPH80" hidden="1">#REF!</definedName>
    <definedName name="BLPH81" localSheetId="1" hidden="1">#REF!</definedName>
    <definedName name="BLPH81" localSheetId="2" hidden="1">#REF!</definedName>
    <definedName name="BLPH81" localSheetId="3" hidden="1">#REF!</definedName>
    <definedName name="BLPH81" hidden="1">#REF!</definedName>
    <definedName name="BLPH82" localSheetId="1" hidden="1">#REF!</definedName>
    <definedName name="BLPH82" localSheetId="2" hidden="1">#REF!</definedName>
    <definedName name="BLPH82" localSheetId="3" hidden="1">#REF!</definedName>
    <definedName name="BLPH82" hidden="1">#REF!</definedName>
    <definedName name="BLPH83" localSheetId="1" hidden="1">#REF!</definedName>
    <definedName name="BLPH83" localSheetId="2" hidden="1">#REF!</definedName>
    <definedName name="BLPH83" localSheetId="3" hidden="1">#REF!</definedName>
    <definedName name="BLPH83" hidden="1">#REF!</definedName>
    <definedName name="BLPH84" localSheetId="1" hidden="1">#REF!</definedName>
    <definedName name="BLPH84" localSheetId="2" hidden="1">#REF!</definedName>
    <definedName name="BLPH84" localSheetId="3" hidden="1">#REF!</definedName>
    <definedName name="BLPH84" hidden="1">#REF!</definedName>
    <definedName name="BLPH85" localSheetId="1" hidden="1">#REF!</definedName>
    <definedName name="BLPH85" localSheetId="2" hidden="1">#REF!</definedName>
    <definedName name="BLPH85" localSheetId="3" hidden="1">#REF!</definedName>
    <definedName name="BLPH85" hidden="1">#REF!</definedName>
    <definedName name="BLPH86" localSheetId="1" hidden="1">#REF!</definedName>
    <definedName name="BLPH86" localSheetId="2" hidden="1">#REF!</definedName>
    <definedName name="BLPH86" localSheetId="3" hidden="1">#REF!</definedName>
    <definedName name="BLPH86" hidden="1">#REF!</definedName>
    <definedName name="BLPH87" localSheetId="1" hidden="1">#REF!</definedName>
    <definedName name="BLPH87" localSheetId="2" hidden="1">#REF!</definedName>
    <definedName name="BLPH87" localSheetId="3" hidden="1">#REF!</definedName>
    <definedName name="BLPH87" hidden="1">#REF!</definedName>
    <definedName name="BLPH88" localSheetId="1" hidden="1">#REF!</definedName>
    <definedName name="BLPH88" localSheetId="2" hidden="1">#REF!</definedName>
    <definedName name="BLPH88" localSheetId="3" hidden="1">#REF!</definedName>
    <definedName name="BLPH88" hidden="1">#REF!</definedName>
    <definedName name="BLPH89" localSheetId="1" hidden="1">#REF!</definedName>
    <definedName name="BLPH89" localSheetId="2" hidden="1">#REF!</definedName>
    <definedName name="BLPH89" localSheetId="3" hidden="1">#REF!</definedName>
    <definedName name="BLPH89" hidden="1">#REF!</definedName>
    <definedName name="BLPH9" localSheetId="1" hidden="1">#REF!</definedName>
    <definedName name="BLPH9" localSheetId="2" hidden="1">#REF!</definedName>
    <definedName name="BLPH9" localSheetId="3" hidden="1">#REF!</definedName>
    <definedName name="BLPH9" hidden="1">#REF!</definedName>
    <definedName name="BLPH90" localSheetId="1" hidden="1">#REF!</definedName>
    <definedName name="BLPH90" localSheetId="2" hidden="1">#REF!</definedName>
    <definedName name="BLPH90" localSheetId="3" hidden="1">#REF!</definedName>
    <definedName name="BLPH90" hidden="1">#REF!</definedName>
    <definedName name="BLPH91" localSheetId="1" hidden="1">#REF!</definedName>
    <definedName name="BLPH91" localSheetId="2" hidden="1">#REF!</definedName>
    <definedName name="BLPH91" localSheetId="3" hidden="1">#REF!</definedName>
    <definedName name="BLPH91" hidden="1">#REF!</definedName>
    <definedName name="BLPH92" localSheetId="1" hidden="1">#REF!</definedName>
    <definedName name="BLPH92" localSheetId="2" hidden="1">#REF!</definedName>
    <definedName name="BLPH92" localSheetId="3" hidden="1">#REF!</definedName>
    <definedName name="BLPH92" hidden="1">#REF!</definedName>
    <definedName name="BLPH93" localSheetId="1" hidden="1">#REF!</definedName>
    <definedName name="BLPH93" localSheetId="2" hidden="1">#REF!</definedName>
    <definedName name="BLPH93" localSheetId="3" hidden="1">#REF!</definedName>
    <definedName name="BLPH93" hidden="1">#REF!</definedName>
    <definedName name="BLPH94" localSheetId="1" hidden="1">#REF!</definedName>
    <definedName name="BLPH94" localSheetId="2" hidden="1">#REF!</definedName>
    <definedName name="BLPH94" localSheetId="3" hidden="1">#REF!</definedName>
    <definedName name="BLPH94" hidden="1">#REF!</definedName>
    <definedName name="BLPH95" localSheetId="1" hidden="1">#REF!</definedName>
    <definedName name="BLPH95" localSheetId="2" hidden="1">#REF!</definedName>
    <definedName name="BLPH95" localSheetId="3" hidden="1">#REF!</definedName>
    <definedName name="BLPH95" hidden="1">#REF!</definedName>
    <definedName name="BLPH96" localSheetId="1" hidden="1">#REF!</definedName>
    <definedName name="BLPH96" localSheetId="2" hidden="1">#REF!</definedName>
    <definedName name="BLPH96" localSheetId="3" hidden="1">#REF!</definedName>
    <definedName name="BLPH96" hidden="1">#REF!</definedName>
    <definedName name="BLPH97" localSheetId="1" hidden="1">#REF!</definedName>
    <definedName name="BLPH97" localSheetId="2" hidden="1">#REF!</definedName>
    <definedName name="BLPH97" localSheetId="3" hidden="1">#REF!</definedName>
    <definedName name="BLPH97" hidden="1">#REF!</definedName>
    <definedName name="BLPH98" localSheetId="1" hidden="1">#REF!</definedName>
    <definedName name="BLPH98" localSheetId="2" hidden="1">#REF!</definedName>
    <definedName name="BLPH98" localSheetId="3" hidden="1">#REF!</definedName>
    <definedName name="BLPH98" hidden="1">#REF!</definedName>
    <definedName name="BLPH99" localSheetId="1" hidden="1">#REF!</definedName>
    <definedName name="BLPH99" localSheetId="2" hidden="1">#REF!</definedName>
    <definedName name="BLPH99" localSheetId="3" hidden="1">#REF!</definedName>
    <definedName name="BLPH99" hidden="1">#REF!</definedName>
    <definedName name="Cwvu.CapersView." localSheetId="1" hidden="1">#REF!</definedName>
    <definedName name="Cwvu.CapersView." localSheetId="2" hidden="1">#REF!</definedName>
    <definedName name="Cwvu.CapersView." localSheetId="3" hidden="1">#REF!</definedName>
    <definedName name="Cwvu.CapersView." hidden="1">#REF!</definedName>
    <definedName name="Cwvu.Japan_Capers_Ed_Pub." localSheetId="1" hidden="1">#REF!</definedName>
    <definedName name="Cwvu.Japan_Capers_Ed_Pub." localSheetId="2" hidden="1">#REF!</definedName>
    <definedName name="Cwvu.Japan_Capers_Ed_Pub." localSheetId="3" hidden="1">#REF!</definedName>
    <definedName name="Cwvu.Japan_Capers_Ed_Pub." hidden="1">#REF!</definedName>
    <definedName name="DecimalPlaces">0.01</definedName>
    <definedName name="f" localSheetId="1" hidden="1">{"'PRODUCTIONCOST SHEET'!$B$3:$G$48"}</definedName>
    <definedName name="f" localSheetId="2" hidden="1">{"'PRODUCTIONCOST SHEET'!$B$3:$G$48"}</definedName>
    <definedName name="f" localSheetId="3" hidden="1">{"'PRODUCTIONCOST SHEET'!$B$3:$G$48"}</definedName>
    <definedName name="f" hidden="1">{"'PRODUCTIONCOST SHEET'!$B$3:$G$48"}</definedName>
    <definedName name="ff" localSheetId="1" hidden="1">{#N/A,#N/A,FALSE,"PRJCTED MNTHLY QTY's"}</definedName>
    <definedName name="ff" localSheetId="2" hidden="1">{#N/A,#N/A,FALSE,"PRJCTED MNTHLY QTY's"}</definedName>
    <definedName name="ff" localSheetId="3" hidden="1">{#N/A,#N/A,FALSE,"PRJCTED MNTHLY QTY's"}</definedName>
    <definedName name="ff" hidden="1">{#N/A,#N/A,FALSE,"PRJCTED MNTHLY QTY's"}</definedName>
    <definedName name="fffff" localSheetId="1" hidden="1">{#N/A,#N/A,FALSE,"PRJCTED QTRLY QTY's"}</definedName>
    <definedName name="fffff" localSheetId="2" hidden="1">{#N/A,#N/A,FALSE,"PRJCTED QTRLY QTY's"}</definedName>
    <definedName name="fffff" localSheetId="3" hidden="1">{#N/A,#N/A,FALSE,"PRJCTED QTRLY QTY's"}</definedName>
    <definedName name="fffff" hidden="1">{#N/A,#N/A,FALSE,"PRJCTED QTRLY QTY's"}</definedName>
    <definedName name="gjk" localSheetId="1" hidden="1">{#N/A,#N/A,FALSE,"DI 2 YEAR MASTER SCHEDULE"}</definedName>
    <definedName name="gjk" localSheetId="2" hidden="1">{#N/A,#N/A,FALSE,"DI 2 YEAR MASTER SCHEDULE"}</definedName>
    <definedName name="gjk" localSheetId="3" hidden="1">{#N/A,#N/A,FALSE,"DI 2 YEAR MASTER SCHEDULE"}</definedName>
    <definedName name="gjk" hidden="1">{#N/A,#N/A,FALSE,"DI 2 YEAR MASTER SCHEDULE"}</definedName>
    <definedName name="gwge" localSheetId="1" hidden="1">#REF!</definedName>
    <definedName name="gwge" localSheetId="2" hidden="1">#REF!</definedName>
    <definedName name="gwge" localSheetId="3" hidden="1">#REF!</definedName>
    <definedName name="gwge" hidden="1">#REF!</definedName>
    <definedName name="hh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TML_CodePage" hidden="1">1252</definedName>
    <definedName name="HTML_Control" localSheetId="1" hidden="1">{"'PRODUCTIONCOST SHEET'!$B$3:$G$48"}</definedName>
    <definedName name="HTML_Control" localSheetId="2" hidden="1">{"'PRODUCTIONCOST SHEET'!$B$3:$G$48"}</definedName>
    <definedName name="HTML_Control" localSheetId="3" hidden="1">{"'PRODUCTIONCOST SHEET'!$B$3:$G$48"}</definedName>
    <definedName name="HTML_Control" hidden="1">{"'PRODUCTIONCOST SHEET'!$B$3:$G$48"}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"06/22/2018 13:52:39"</definedName>
    <definedName name="IQ_QTD" hidden="1">750000</definedName>
    <definedName name="IQ_TODAY" hidden="1">0</definedName>
    <definedName name="IQ_YTDMONTH" hidden="1">130000</definedName>
    <definedName name="l" localSheetId="1" hidden="1">{#N/A,#N/A,FALSE,"DI 2 YEAR MASTER SCHEDULE"}</definedName>
    <definedName name="l" localSheetId="2" hidden="1">{#N/A,#N/A,FALSE,"DI 2 YEAR MASTER SCHEDULE"}</definedName>
    <definedName name="l" localSheetId="3" hidden="1">{#N/A,#N/A,FALSE,"DI 2 YEAR MASTER SCHEDULE"}</definedName>
    <definedName name="l" hidden="1">{#N/A,#N/A,FALSE,"DI 2 YEAR MASTER SCHEDULE"}</definedName>
    <definedName name="ListOffset" hidden="1">1</definedName>
    <definedName name="lkl" localSheetId="1" hidden="1">{#N/A,#N/A,FALSE,"DI 2 YEAR MASTER SCHEDULE"}</definedName>
    <definedName name="lkl" localSheetId="2" hidden="1">{#N/A,#N/A,FALSE,"DI 2 YEAR MASTER SCHEDULE"}</definedName>
    <definedName name="lkl" localSheetId="3" hidden="1">{#N/A,#N/A,FALSE,"DI 2 YEAR MASTER SCHEDULE"}</definedName>
    <definedName name="lkl" hidden="1">{#N/A,#N/A,FALSE,"DI 2 YEAR MASTER SCHEDULE"}</definedName>
    <definedName name="mm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mm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nn" localSheetId="1" hidden="1">{#N/A,#N/A,FALSE,"PRJCTED QTRLY $'s"}</definedName>
    <definedName name="nn" localSheetId="2" hidden="1">{#N/A,#N/A,FALSE,"PRJCTED QTRLY $'s"}</definedName>
    <definedName name="nn" localSheetId="3" hidden="1">{#N/A,#N/A,FALSE,"PRJCTED QTRLY $'s"}</definedName>
    <definedName name="nn" hidden="1">{#N/A,#N/A,FALSE,"PRJCTED QTRLY $'s"}</definedName>
    <definedName name="Pal_Workbook_GUID" hidden="1">"LJ9YVKRJVQ1A1KNUG7XIT5A9"</definedName>
    <definedName name="qs" localSheetId="1" hidden="1">{#N/A,#N/A,FALSE,"PRJCTED MNTHLY QTY's"}</definedName>
    <definedName name="qs" localSheetId="2" hidden="1">{#N/A,#N/A,FALSE,"PRJCTED MNTHLY QTY's"}</definedName>
    <definedName name="qs" localSheetId="3" hidden="1">{#N/A,#N/A,FALSE,"PRJCTED MNTHLY QTY's"}</definedName>
    <definedName name="qs" hidden="1">{#N/A,#N/A,FALSE,"PRJCTED MNTHLY QTY's"}</definedName>
    <definedName name="ReOpenerOutputs">#REF!</definedName>
    <definedName name="RiskAfterRecalcMacro" hidden="1">""</definedName>
    <definedName name="RiskAfterSimMacro" hidden="1">""</definedName>
    <definedName name="riskATSSboxGraph" hidden="1">FALSE</definedName>
    <definedName name="riskATSSincludeSimtables" hidden="1">TRUE</definedName>
    <definedName name="riskATSSinputsGraphs" hidden="1">FALSE</definedName>
    <definedName name="riskATSSoutputStatistic" hidden="1">3</definedName>
    <definedName name="riskATSSpercentChangeGraph" hidden="1">TRUE</definedName>
    <definedName name="riskATSSpercentileGraph" hidden="1">TRUE</definedName>
    <definedName name="riskATSSpercentileValue" hidden="1">0.5</definedName>
    <definedName name="riskATSSprintReport" hidden="1">FALSE</definedName>
    <definedName name="riskATSSreportsInActiveBook" hidden="1">FALSE</definedName>
    <definedName name="riskATSSreportsSelected" hidden="1">TRUE</definedName>
    <definedName name="riskATSSsummaryReport" hidden="1">TRUE</definedName>
    <definedName name="riskATSStornadoGraph" hidden="1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0</definedName>
    <definedName name="RiskFixedSeed" hidden="1">1</definedName>
    <definedName name="RiskGenerateExcelReportsAtEndOfSimulation">FALSE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"$K$45"</definedName>
    <definedName name="RiskSelectedNameCell1" hidden="1">"$H$45"</definedName>
    <definedName name="RiskSelectedNameCell2" hidden="1">"$D$19"</definedName>
    <definedName name="RiskShowRiskWindowAtEndOfSimulation">TRUE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wvu.CapersView." localSheetId="1" hidden="1">#REF!</definedName>
    <definedName name="Rwvu.CapersView." localSheetId="2" hidden="1">#REF!</definedName>
    <definedName name="Rwvu.CapersView." localSheetId="3" hidden="1">#REF!</definedName>
    <definedName name="Rwvu.CapersView." hidden="1">#REF!</definedName>
    <definedName name="Rwvu.Japan_Capers_Ed_Pub." localSheetId="1" hidden="1">#REF!</definedName>
    <definedName name="Rwvu.Japan_Capers_Ed_Pub." localSheetId="2" hidden="1">#REF!</definedName>
    <definedName name="Rwvu.Japan_Capers_Ed_Pub." localSheetId="3" hidden="1">#REF!</definedName>
    <definedName name="Rwvu.Japan_Capers_Ed_Pub." hidden="1">#REF!</definedName>
    <definedName name="Rwvu.KJP_CC." localSheetId="1" hidden="1">#REF!</definedName>
    <definedName name="Rwvu.KJP_CC." localSheetId="2" hidden="1">#REF!</definedName>
    <definedName name="Rwvu.KJP_CC." localSheetId="3" hidden="1">#REF!</definedName>
    <definedName name="Rwvu.KJP_CC." hidden="1">#REF!</definedName>
    <definedName name="SAPBEXhrIndnt" hidden="1">"Wide"</definedName>
    <definedName name="SAPBEXrevision" hidden="1">1</definedName>
    <definedName name="SAPBEXsysID" hidden="1">"BWP"</definedName>
    <definedName name="SAPBEXwbID" hidden="1">"3M0Y5JZ0K259IJHR15SO2N9QE"</definedName>
    <definedName name="SAPsysID" hidden="1">"708C5W7SBKP804JT78WJ0JNKI"</definedName>
    <definedName name="SAPwbID" hidden="1">"ARS"</definedName>
    <definedName name="Swvu.CapersView." localSheetId="1" hidden="1">#REF!</definedName>
    <definedName name="Swvu.CapersView." localSheetId="2" hidden="1">#REF!</definedName>
    <definedName name="Swvu.CapersView." localSheetId="3" hidden="1">#REF!</definedName>
    <definedName name="Swvu.CapersView." hidden="1">#REF!</definedName>
    <definedName name="Swvu.Japan_Capers_Ed_Pub." localSheetId="1" hidden="1">#REF!</definedName>
    <definedName name="Swvu.Japan_Capers_Ed_Pub." localSheetId="2" hidden="1">#REF!</definedName>
    <definedName name="Swvu.Japan_Capers_Ed_Pub." localSheetId="3" hidden="1">#REF!</definedName>
    <definedName name="Swvu.Japan_Capers_Ed_Pub." hidden="1">#REF!</definedName>
    <definedName name="Swvu.KJP_CC." localSheetId="1" hidden="1">#REF!</definedName>
    <definedName name="Swvu.KJP_CC." localSheetId="2" hidden="1">#REF!</definedName>
    <definedName name="Swvu.KJP_CC." localSheetId="3" hidden="1">#REF!</definedName>
    <definedName name="Swvu.KJP_CC." hidden="1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u" localSheetId="1" hidden="1">{#VALUE!,#N/A,FALSE,0}</definedName>
    <definedName name="u" localSheetId="2" hidden="1">{#VALUE!,#N/A,FALSE,0}</definedName>
    <definedName name="u" localSheetId="3" hidden="1">{#VALUE!,#N/A,FALSE,0}</definedName>
    <definedName name="u" hidden="1">{#VALUE!,#N/A,FALSE,0}</definedName>
    <definedName name="UAG" localSheetId="1" hidden="1">{#N/A,#N/A,FALSE,"DI 2 YEAR MASTER SCHEDULE"}</definedName>
    <definedName name="UAG" localSheetId="2" hidden="1">{#N/A,#N/A,FALSE,"DI 2 YEAR MASTER SCHEDULE"}</definedName>
    <definedName name="UAG" localSheetId="3" hidden="1">{#N/A,#N/A,FALSE,"DI 2 YEAR MASTER SCHEDULE"}</definedName>
    <definedName name="UAG" hidden="1">{#N/A,#N/A,FALSE,"DI 2 YEAR MASTER SCHEDULE"}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" localSheetId="1" hidden="1">{"Japan_Capers_Ed_Pub",#N/A,FALSE,"DI 2 YEAR MASTER SCHEDULE"}</definedName>
    <definedName name="v" localSheetId="2" hidden="1">{"Japan_Capers_Ed_Pub",#N/A,FALSE,"DI 2 YEAR MASTER SCHEDULE"}</definedName>
    <definedName name="v" localSheetId="3" hidden="1">{"Japan_Capers_Ed_Pub",#N/A,FALSE,"DI 2 YEAR MASTER SCHEDULE"}</definedName>
    <definedName name="v" hidden="1">{"Japan_Capers_Ed_Pub",#N/A,FALSE,"DI 2 YEAR MASTER SCHEDULE"}</definedName>
    <definedName name="wrn.CapersPlotter." localSheetId="1" hidden="1">{#N/A,#N/A,FALSE,"DI 2 YEAR MASTER SCHEDULE"}</definedName>
    <definedName name="wrn.CapersPlotter." localSheetId="2" hidden="1">{#N/A,#N/A,FALSE,"DI 2 YEAR MASTER SCHEDULE"}</definedName>
    <definedName name="wrn.CapersPlotter." localSheetId="3" hidden="1">{#N/A,#N/A,FALSE,"DI 2 YEAR MASTER SCHEDULE"}</definedName>
    <definedName name="wrn.CapersPlotter." hidden="1">{#N/A,#N/A,FALSE,"DI 2 YEAR MASTER SCHEDULE"}</definedName>
    <definedName name="wrn.Edutainment._.Priority._.List." localSheetId="1" hidden="1">{#N/A,#N/A,FALSE,"DI 2 YEAR MASTER SCHEDULE"}</definedName>
    <definedName name="wrn.Edutainment._.Priority._.List." localSheetId="2" hidden="1">{#N/A,#N/A,FALSE,"DI 2 YEAR MASTER SCHEDULE"}</definedName>
    <definedName name="wrn.Edutainment._.Priority._.List." localSheetId="3" hidden="1">{#N/A,#N/A,FALSE,"DI 2 YEAR MASTER SCHEDULE"}</definedName>
    <definedName name="wrn.Edutainment._.Priority._.List." hidden="1">{#N/A,#N/A,FALSE,"DI 2 YEAR MASTER SCHEDULE"}</definedName>
    <definedName name="wrn.Japan_Capers_Ed._.Pub." localSheetId="1" hidden="1">{"Japan_Capers_Ed_Pub",#N/A,FALSE,"DI 2 YEAR MASTER SCHEDULE"}</definedName>
    <definedName name="wrn.Japan_Capers_Ed._.Pub." localSheetId="2" hidden="1">{"Japan_Capers_Ed_Pub",#N/A,FALSE,"DI 2 YEAR MASTER SCHEDULE"}</definedName>
    <definedName name="wrn.Japan_Capers_Ed._.Pub." localSheetId="3" hidden="1">{"Japan_Capers_Ed_Pub",#N/A,FALSE,"DI 2 YEAR MASTER SCHEDULE"}</definedName>
    <definedName name="wrn.Japan_Capers_Ed._.Pub." hidden="1">{"Japan_Capers_Ed_Pub",#N/A,FALSE,"DI 2 YEAR MASTER SCHEDULE"}</definedName>
    <definedName name="wrn.Priority._.list." localSheetId="1" hidden="1">{#N/A,#N/A,FALSE,"DI 2 YEAR MASTER SCHEDULE"}</definedName>
    <definedName name="wrn.Priority._.list." localSheetId="2" hidden="1">{#N/A,#N/A,FALSE,"DI 2 YEAR MASTER SCHEDULE"}</definedName>
    <definedName name="wrn.Priority._.list." localSheetId="3" hidden="1">{#N/A,#N/A,FALSE,"DI 2 YEAR MASTER SCHEDULE"}</definedName>
    <definedName name="wrn.Priority._.list." hidden="1">{#N/A,#N/A,FALSE,"DI 2 YEAR MASTER SCHEDULE"}</definedName>
    <definedName name="wrn.Prjcted._.Mnthly._.Qtys." localSheetId="1" hidden="1">{#N/A,#N/A,FALSE,"PRJCTED MNTHLY QTY's"}</definedName>
    <definedName name="wrn.Prjcted._.Mnthly._.Qtys." localSheetId="2" hidden="1">{#N/A,#N/A,FALSE,"PRJCTED MNTHLY QTY's"}</definedName>
    <definedName name="wrn.Prjcted._.Mnthly._.Qtys." localSheetId="3" hidden="1">{#N/A,#N/A,FALSE,"PRJCTED MNTHLY QTY's"}</definedName>
    <definedName name="wrn.Prjcted._.Mnthly._.Qtys." hidden="1">{#N/A,#N/A,FALSE,"PRJCTED MNTHLY QTY's"}</definedName>
    <definedName name="wrn.Prjcted._.Qtrly._.Dollars." localSheetId="1" hidden="1">{#N/A,#N/A,FALSE,"PRJCTED QTRLY $'s"}</definedName>
    <definedName name="wrn.Prjcted._.Qtrly._.Dollars." localSheetId="2" hidden="1">{#N/A,#N/A,FALSE,"PRJCTED QTRLY $'s"}</definedName>
    <definedName name="wrn.Prjcted._.Qtrly._.Dollars." localSheetId="3" hidden="1">{#N/A,#N/A,FALSE,"PRJCTED QTRLY $'s"}</definedName>
    <definedName name="wrn.Prjcted._.Qtrly._.Dollars." hidden="1">{#N/A,#N/A,FALSE,"PRJCTED QTRLY $'s"}</definedName>
    <definedName name="wrn.Prjcted._.Qtrly._.Qtys." localSheetId="1" hidden="1">{#N/A,#N/A,FALSE,"PRJCTED QTRLY QTY's"}</definedName>
    <definedName name="wrn.Prjcted._.Qtrly._.Qtys." localSheetId="2" hidden="1">{#N/A,#N/A,FALSE,"PRJCTED QTRLY QTY's"}</definedName>
    <definedName name="wrn.Prjcted._.Qtrly._.Qtys." localSheetId="3" hidden="1">{#N/A,#N/A,FALSE,"PRJCTED QTRLY QTY's"}</definedName>
    <definedName name="wrn.Prjcted._.Qtrly._.Qtys." hidden="1">{#N/A,#N/A,FALSE,"PRJCTED QTRLY QTY's"}</definedName>
    <definedName name="wvu.CapersView.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Japan_Capers_Ed_Pub.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" localSheetId="1" hidden="1">{#N/A,#N/A,FALSE,"DI 2 YEAR MASTER SCHEDULE"}</definedName>
    <definedName name="x" localSheetId="2" hidden="1">{#N/A,#N/A,FALSE,"DI 2 YEAR MASTER SCHEDULE"}</definedName>
    <definedName name="x" localSheetId="3" hidden="1">{#N/A,#N/A,FALSE,"DI 2 YEAR MASTER SCHEDULE"}</definedName>
    <definedName name="x" hidden="1">{#N/A,#N/A,FALSE,"DI 2 YEAR MASTER SCHEDULE"}</definedName>
    <definedName name="y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z" localSheetId="1" hidden="1">{#N/A,#N/A,FALSE,"DI 2 YEAR MASTER SCHEDULE"}</definedName>
    <definedName name="z" localSheetId="2" hidden="1">{#N/A,#N/A,FALSE,"DI 2 YEAR MASTER SCHEDULE"}</definedName>
    <definedName name="z" localSheetId="3" hidden="1">{#N/A,#N/A,FALSE,"DI 2 YEAR MASTER SCHEDULE"}</definedName>
    <definedName name="z" hidden="1">{#N/A,#N/A,FALSE,"DI 2 YEAR MASTER SCHEDULE"}</definedName>
    <definedName name="Z_9A428CE1_B4D9_11D0_A8AA_0000C071AEE7_.wvu.Cols" hidden="1">#REF!,#REF!</definedName>
    <definedName name="Z_9A428CE1_B4D9_11D0_A8AA_0000C071AEE7_.wvu.PrintArea" localSheetId="1" hidden="1">#REF!</definedName>
    <definedName name="Z_9A428CE1_B4D9_11D0_A8AA_0000C071AEE7_.wvu.PrintArea" localSheetId="2" hidden="1">#REF!</definedName>
    <definedName name="Z_9A428CE1_B4D9_11D0_A8AA_0000C071AEE7_.wvu.PrintArea" localSheetId="3" hidden="1">#REF!</definedName>
    <definedName name="Z_9A428CE1_B4D9_11D0_A8AA_0000C071AEE7_.wvu.PrintAre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42" i="4" l="1"/>
  <c r="L42" i="4"/>
  <c r="L23" i="4"/>
  <c r="M23" i="4"/>
  <c r="K23" i="4"/>
  <c r="N14" i="4"/>
  <c r="M14" i="4"/>
  <c r="L14" i="4"/>
  <c r="K14" i="4"/>
  <c r="J14" i="4"/>
  <c r="J23" i="4" s="1"/>
  <c r="N69" i="3"/>
  <c r="N68" i="3"/>
  <c r="N67" i="3"/>
  <c r="N66" i="3"/>
  <c r="N64" i="3"/>
  <c r="N61" i="3"/>
  <c r="N58" i="3"/>
  <c r="N57" i="3"/>
  <c r="N56" i="3"/>
  <c r="N53" i="3"/>
  <c r="N52" i="3"/>
  <c r="N51" i="3"/>
  <c r="J47" i="3"/>
  <c r="N46" i="3"/>
  <c r="M42" i="4"/>
  <c r="K42" i="4"/>
  <c r="N45" i="3"/>
  <c r="N44" i="3"/>
  <c r="N43" i="3"/>
  <c r="M47" i="3"/>
  <c r="L47" i="3"/>
  <c r="K47" i="3"/>
  <c r="N37" i="3"/>
  <c r="N35" i="3"/>
  <c r="N30" i="3"/>
  <c r="N25" i="3"/>
  <c r="N23" i="3"/>
  <c r="N22" i="3"/>
  <c r="N21" i="3"/>
  <c r="N14" i="3"/>
  <c r="N13" i="3"/>
  <c r="N12" i="3"/>
  <c r="L28" i="2"/>
  <c r="J28" i="2"/>
  <c r="J27" i="2"/>
  <c r="M26" i="2"/>
  <c r="J26" i="2"/>
  <c r="M28" i="2"/>
  <c r="K28" i="2"/>
  <c r="I28" i="2"/>
  <c r="K27" i="2"/>
  <c r="J22" i="2"/>
  <c r="K15" i="2"/>
  <c r="I15" i="2"/>
  <c r="M15" i="2"/>
  <c r="L27" i="2"/>
  <c r="I27" i="2"/>
  <c r="L15" i="2"/>
  <c r="M198" i="1"/>
  <c r="J198" i="1"/>
  <c r="N197" i="1"/>
  <c r="I197" i="1"/>
  <c r="M196" i="1"/>
  <c r="J196" i="1"/>
  <c r="I195" i="1"/>
  <c r="M194" i="1"/>
  <c r="J194" i="1"/>
  <c r="N193" i="1"/>
  <c r="J193" i="1"/>
  <c r="I193" i="1"/>
  <c r="M192" i="1"/>
  <c r="J192" i="1"/>
  <c r="I185" i="1"/>
  <c r="M184" i="1"/>
  <c r="J184" i="1"/>
  <c r="M182" i="1"/>
  <c r="J182" i="1"/>
  <c r="M180" i="1"/>
  <c r="J180" i="1"/>
  <c r="J179" i="1"/>
  <c r="M176" i="1"/>
  <c r="J176" i="1"/>
  <c r="J175" i="1"/>
  <c r="M174" i="1"/>
  <c r="M172" i="1"/>
  <c r="M166" i="1"/>
  <c r="J165" i="1"/>
  <c r="M164" i="1"/>
  <c r="J163" i="1"/>
  <c r="I163" i="1"/>
  <c r="M162" i="1"/>
  <c r="J161" i="1"/>
  <c r="J159" i="1"/>
  <c r="I159" i="1"/>
  <c r="M158" i="1"/>
  <c r="J158" i="1"/>
  <c r="M153" i="1"/>
  <c r="J152" i="1"/>
  <c r="I150" i="1"/>
  <c r="M149" i="1"/>
  <c r="J149" i="1"/>
  <c r="J148" i="1"/>
  <c r="I148" i="1"/>
  <c r="M147" i="1"/>
  <c r="I146" i="1"/>
  <c r="I144" i="1"/>
  <c r="M143" i="1"/>
  <c r="J143" i="1"/>
  <c r="M133" i="1"/>
  <c r="L133" i="1"/>
  <c r="K133" i="1"/>
  <c r="J133" i="1"/>
  <c r="I133" i="1"/>
  <c r="N132" i="1"/>
  <c r="N131" i="1"/>
  <c r="N130" i="1"/>
  <c r="N129" i="1"/>
  <c r="N128" i="1"/>
  <c r="N127" i="1"/>
  <c r="N126" i="1"/>
  <c r="N119" i="1"/>
  <c r="N118" i="1"/>
  <c r="N116" i="1"/>
  <c r="N114" i="1"/>
  <c r="N111" i="1"/>
  <c r="N109" i="1"/>
  <c r="N107" i="1"/>
  <c r="M120" i="1"/>
  <c r="L120" i="1"/>
  <c r="K120" i="1"/>
  <c r="J102" i="1"/>
  <c r="N101" i="1"/>
  <c r="N100" i="1"/>
  <c r="N97" i="1"/>
  <c r="M102" i="1"/>
  <c r="L102" i="1"/>
  <c r="K102" i="1"/>
  <c r="N95" i="1"/>
  <c r="K94" i="1"/>
  <c r="J94" i="1"/>
  <c r="J103" i="1" s="1"/>
  <c r="N93" i="1"/>
  <c r="N92" i="1"/>
  <c r="N91" i="1"/>
  <c r="M94" i="1"/>
  <c r="M103" i="1" s="1"/>
  <c r="L94" i="1"/>
  <c r="L103" i="1" s="1"/>
  <c r="I88" i="1"/>
  <c r="K88" i="1"/>
  <c r="J153" i="1"/>
  <c r="M88" i="1"/>
  <c r="L88" i="1"/>
  <c r="N86" i="1"/>
  <c r="J85" i="1"/>
  <c r="N84" i="1"/>
  <c r="N83" i="1"/>
  <c r="N82" i="1"/>
  <c r="N81" i="1"/>
  <c r="N80" i="1"/>
  <c r="N79" i="1"/>
  <c r="N78" i="1"/>
  <c r="M85" i="1"/>
  <c r="M89" i="1" s="1"/>
  <c r="L85" i="1"/>
  <c r="N77" i="1"/>
  <c r="J67" i="1"/>
  <c r="N66" i="1"/>
  <c r="N198" i="1" s="1"/>
  <c r="L198" i="1"/>
  <c r="K198" i="1"/>
  <c r="I198" i="1"/>
  <c r="M197" i="1"/>
  <c r="L197" i="1"/>
  <c r="K197" i="1"/>
  <c r="J197" i="1"/>
  <c r="N65" i="1"/>
  <c r="N64" i="1"/>
  <c r="N196" i="1" s="1"/>
  <c r="L196" i="1"/>
  <c r="K196" i="1"/>
  <c r="I196" i="1"/>
  <c r="M195" i="1"/>
  <c r="L195" i="1"/>
  <c r="K195" i="1"/>
  <c r="J195" i="1"/>
  <c r="N63" i="1"/>
  <c r="N195" i="1" s="1"/>
  <c r="L194" i="1"/>
  <c r="K194" i="1"/>
  <c r="I194" i="1"/>
  <c r="M193" i="1"/>
  <c r="L193" i="1"/>
  <c r="K193" i="1"/>
  <c r="N61" i="1"/>
  <c r="M67" i="1"/>
  <c r="L67" i="1"/>
  <c r="M185" i="1"/>
  <c r="L185" i="1"/>
  <c r="K185" i="1"/>
  <c r="J185" i="1"/>
  <c r="N53" i="1"/>
  <c r="N185" i="1" s="1"/>
  <c r="N52" i="1"/>
  <c r="N184" i="1" s="1"/>
  <c r="L184" i="1"/>
  <c r="I184" i="1"/>
  <c r="M183" i="1"/>
  <c r="L183" i="1"/>
  <c r="J183" i="1"/>
  <c r="N51" i="1"/>
  <c r="N50" i="1"/>
  <c r="N182" i="1" s="1"/>
  <c r="L182" i="1"/>
  <c r="K182" i="1"/>
  <c r="I182" i="1"/>
  <c r="M181" i="1"/>
  <c r="L181" i="1"/>
  <c r="J181" i="1"/>
  <c r="N49" i="1"/>
  <c r="N48" i="1"/>
  <c r="N180" i="1" s="1"/>
  <c r="L180" i="1"/>
  <c r="I180" i="1"/>
  <c r="M179" i="1"/>
  <c r="L179" i="1"/>
  <c r="N47" i="1"/>
  <c r="M178" i="1"/>
  <c r="L178" i="1"/>
  <c r="K178" i="1"/>
  <c r="J178" i="1"/>
  <c r="I178" i="1"/>
  <c r="M177" i="1"/>
  <c r="L177" i="1"/>
  <c r="K177" i="1"/>
  <c r="J177" i="1"/>
  <c r="N44" i="1"/>
  <c r="L176" i="1"/>
  <c r="I176" i="1"/>
  <c r="M175" i="1"/>
  <c r="L175" i="1"/>
  <c r="K175" i="1"/>
  <c r="N43" i="1"/>
  <c r="N42" i="1"/>
  <c r="L174" i="1"/>
  <c r="I174" i="1"/>
  <c r="L173" i="1"/>
  <c r="K173" i="1"/>
  <c r="J173" i="1"/>
  <c r="N41" i="1"/>
  <c r="L172" i="1"/>
  <c r="I172" i="1"/>
  <c r="K36" i="1"/>
  <c r="M167" i="1"/>
  <c r="L167" i="1"/>
  <c r="J167" i="1"/>
  <c r="L166" i="1"/>
  <c r="K166" i="1"/>
  <c r="J166" i="1"/>
  <c r="M165" i="1"/>
  <c r="L165" i="1"/>
  <c r="L164" i="1"/>
  <c r="K164" i="1"/>
  <c r="J164" i="1"/>
  <c r="N31" i="1"/>
  <c r="N163" i="1" s="1"/>
  <c r="M163" i="1"/>
  <c r="L163" i="1"/>
  <c r="L162" i="1"/>
  <c r="J162" i="1"/>
  <c r="J28" i="1"/>
  <c r="J160" i="1" s="1"/>
  <c r="I28" i="1"/>
  <c r="M159" i="1"/>
  <c r="L159" i="1"/>
  <c r="L158" i="1"/>
  <c r="K158" i="1"/>
  <c r="K157" i="1"/>
  <c r="J157" i="1"/>
  <c r="I157" i="1"/>
  <c r="L23" i="1"/>
  <c r="K23" i="1"/>
  <c r="L153" i="1"/>
  <c r="I153" i="1"/>
  <c r="M152" i="1"/>
  <c r="L152" i="1"/>
  <c r="K152" i="1"/>
  <c r="J23" i="1"/>
  <c r="I152" i="1"/>
  <c r="M150" i="1"/>
  <c r="L150" i="1"/>
  <c r="K150" i="1"/>
  <c r="L149" i="1"/>
  <c r="I149" i="1"/>
  <c r="M148" i="1"/>
  <c r="L148" i="1"/>
  <c r="N17" i="1"/>
  <c r="L147" i="1"/>
  <c r="K147" i="1"/>
  <c r="J147" i="1"/>
  <c r="I147" i="1"/>
  <c r="M146" i="1"/>
  <c r="L146" i="1"/>
  <c r="M144" i="1"/>
  <c r="L143" i="1"/>
  <c r="K143" i="1"/>
  <c r="I143" i="1"/>
  <c r="N148" i="1" l="1"/>
  <c r="I162" i="1"/>
  <c r="N30" i="1"/>
  <c r="K122" i="1"/>
  <c r="K135" i="1" s="1"/>
  <c r="M27" i="2"/>
  <c r="M22" i="2"/>
  <c r="N183" i="1"/>
  <c r="J20" i="1"/>
  <c r="J144" i="1"/>
  <c r="N27" i="1"/>
  <c r="N159" i="1" s="1"/>
  <c r="N45" i="1"/>
  <c r="N177" i="1" s="1"/>
  <c r="I177" i="1"/>
  <c r="N19" i="1"/>
  <c r="N150" i="1" s="1"/>
  <c r="J150" i="1"/>
  <c r="N175" i="1"/>
  <c r="I26" i="2"/>
  <c r="I22" i="2"/>
  <c r="K85" i="1"/>
  <c r="K89" i="1" s="1"/>
  <c r="N117" i="1"/>
  <c r="I183" i="1"/>
  <c r="K154" i="1"/>
  <c r="N15" i="1"/>
  <c r="N146" i="1" s="1"/>
  <c r="J146" i="1"/>
  <c r="L154" i="1"/>
  <c r="I36" i="1"/>
  <c r="K192" i="1"/>
  <c r="N60" i="1"/>
  <c r="N192" i="1" s="1"/>
  <c r="K60" i="4"/>
  <c r="J199" i="1"/>
  <c r="I181" i="1"/>
  <c r="N115" i="1"/>
  <c r="I47" i="3"/>
  <c r="N47" i="3" s="1"/>
  <c r="N42" i="3"/>
  <c r="K146" i="1"/>
  <c r="M23" i="1"/>
  <c r="N33" i="1"/>
  <c r="N165" i="1" s="1"/>
  <c r="J36" i="1"/>
  <c r="J168" i="1" s="1"/>
  <c r="J169" i="1" s="1"/>
  <c r="M60" i="4"/>
  <c r="L199" i="1"/>
  <c r="N62" i="1"/>
  <c r="N194" i="1" s="1"/>
  <c r="K67" i="1"/>
  <c r="N29" i="3"/>
  <c r="J120" i="1"/>
  <c r="J172" i="1"/>
  <c r="N13" i="1"/>
  <c r="N144" i="1" s="1"/>
  <c r="L157" i="1"/>
  <c r="L28" i="1"/>
  <c r="M157" i="1"/>
  <c r="M28" i="1"/>
  <c r="N174" i="1"/>
  <c r="N46" i="1"/>
  <c r="N178" i="1" s="1"/>
  <c r="K144" i="1"/>
  <c r="K20" i="1"/>
  <c r="N25" i="1"/>
  <c r="N157" i="1" s="1"/>
  <c r="L144" i="1"/>
  <c r="L20" i="1"/>
  <c r="L56" i="1" s="1"/>
  <c r="I158" i="1"/>
  <c r="N26" i="1"/>
  <c r="N158" i="1" s="1"/>
  <c r="N173" i="1"/>
  <c r="I175" i="1"/>
  <c r="K148" i="1"/>
  <c r="N99" i="1"/>
  <c r="I165" i="1"/>
  <c r="J145" i="1"/>
  <c r="M161" i="1"/>
  <c r="M36" i="1"/>
  <c r="M168" i="1" s="1"/>
  <c r="I166" i="1"/>
  <c r="N34" i="1"/>
  <c r="N166" i="1" s="1"/>
  <c r="K168" i="1"/>
  <c r="M199" i="1"/>
  <c r="N60" i="4"/>
  <c r="K103" i="1"/>
  <c r="I179" i="1"/>
  <c r="N113" i="1"/>
  <c r="N179" i="1" s="1"/>
  <c r="N29" i="1"/>
  <c r="N161" i="1" s="1"/>
  <c r="I164" i="1"/>
  <c r="N32" i="1"/>
  <c r="N164" i="1" s="1"/>
  <c r="J174" i="1"/>
  <c r="N106" i="1"/>
  <c r="N24" i="3"/>
  <c r="N21" i="1"/>
  <c r="N152" i="1" s="1"/>
  <c r="K172" i="1"/>
  <c r="K54" i="1"/>
  <c r="K186" i="1" s="1"/>
  <c r="N181" i="1"/>
  <c r="N40" i="1"/>
  <c r="K181" i="1"/>
  <c r="K22" i="2"/>
  <c r="K26" i="2"/>
  <c r="K153" i="1"/>
  <c r="J88" i="1"/>
  <c r="J122" i="1" s="1"/>
  <c r="J135" i="1" s="1"/>
  <c r="I161" i="1"/>
  <c r="N35" i="1"/>
  <c r="N167" i="1" s="1"/>
  <c r="M173" i="1"/>
  <c r="M54" i="1"/>
  <c r="M186" i="1" s="1"/>
  <c r="L122" i="1"/>
  <c r="L135" i="1" s="1"/>
  <c r="I173" i="1"/>
  <c r="L145" i="1"/>
  <c r="N22" i="1"/>
  <c r="N153" i="1" s="1"/>
  <c r="K184" i="1"/>
  <c r="M122" i="1"/>
  <c r="M135" i="1" s="1"/>
  <c r="I94" i="1"/>
  <c r="N98" i="1"/>
  <c r="N112" i="1"/>
  <c r="N38" i="3"/>
  <c r="N65" i="3"/>
  <c r="K161" i="1"/>
  <c r="N62" i="3"/>
  <c r="K183" i="1"/>
  <c r="I102" i="1"/>
  <c r="J37" i="1"/>
  <c r="K179" i="1"/>
  <c r="I54" i="1"/>
  <c r="K149" i="1"/>
  <c r="K145" i="1"/>
  <c r="N16" i="1"/>
  <c r="N147" i="1" s="1"/>
  <c r="N18" i="1"/>
  <c r="N149" i="1" s="1"/>
  <c r="I23" i="1"/>
  <c r="K163" i="1"/>
  <c r="K165" i="1"/>
  <c r="K167" i="1"/>
  <c r="K176" i="1"/>
  <c r="L89" i="1"/>
  <c r="N96" i="1"/>
  <c r="N102" i="1" s="1"/>
  <c r="N110" i="1"/>
  <c r="N176" i="1" s="1"/>
  <c r="N133" i="1"/>
  <c r="I167" i="1"/>
  <c r="N36" i="3"/>
  <c r="N12" i="1"/>
  <c r="N143" i="1" s="1"/>
  <c r="K159" i="1"/>
  <c r="L36" i="1"/>
  <c r="L168" i="1" s="1"/>
  <c r="L161" i="1"/>
  <c r="J54" i="1"/>
  <c r="J186" i="1" s="1"/>
  <c r="K174" i="1"/>
  <c r="K180" i="1"/>
  <c r="I67" i="1"/>
  <c r="I192" i="1"/>
  <c r="N87" i="1"/>
  <c r="N108" i="1"/>
  <c r="J15" i="2"/>
  <c r="N34" i="3"/>
  <c r="N60" i="3"/>
  <c r="N54" i="3"/>
  <c r="N23" i="4"/>
  <c r="K162" i="1"/>
  <c r="K28" i="1"/>
  <c r="L22" i="2"/>
  <c r="L26" i="2"/>
  <c r="L54" i="1"/>
  <c r="L186" i="1" s="1"/>
  <c r="J42" i="4"/>
  <c r="L192" i="1"/>
  <c r="I85" i="1"/>
  <c r="I120" i="1"/>
  <c r="M145" i="1"/>
  <c r="L188" i="1" l="1"/>
  <c r="L69" i="1"/>
  <c r="L201" i="1" s="1"/>
  <c r="M58" i="4"/>
  <c r="M59" i="4" s="1"/>
  <c r="N94" i="1"/>
  <c r="N103" i="1" s="1"/>
  <c r="I103" i="1"/>
  <c r="L160" i="1"/>
  <c r="L169" i="1" s="1"/>
  <c r="L37" i="1"/>
  <c r="J24" i="1"/>
  <c r="J151" i="1"/>
  <c r="J155" i="1" s="1"/>
  <c r="K160" i="1"/>
  <c r="K169" i="1" s="1"/>
  <c r="K37" i="1"/>
  <c r="M154" i="1"/>
  <c r="M56" i="1"/>
  <c r="J154" i="1"/>
  <c r="N28" i="1"/>
  <c r="K151" i="1"/>
  <c r="K155" i="1" s="1"/>
  <c r="K24" i="1"/>
  <c r="N85" i="1"/>
  <c r="I89" i="1"/>
  <c r="L60" i="4"/>
  <c r="K199" i="1"/>
  <c r="M20" i="1"/>
  <c r="M160" i="1"/>
  <c r="M169" i="1" s="1"/>
  <c r="M37" i="1"/>
  <c r="N67" i="1"/>
  <c r="N199" i="1" s="1"/>
  <c r="J60" i="4"/>
  <c r="I199" i="1"/>
  <c r="I145" i="1"/>
  <c r="N14" i="1"/>
  <c r="N145" i="1" s="1"/>
  <c r="J89" i="1"/>
  <c r="J56" i="1"/>
  <c r="I20" i="1"/>
  <c r="I122" i="1"/>
  <c r="I186" i="1"/>
  <c r="N54" i="1"/>
  <c r="N186" i="1" s="1"/>
  <c r="I168" i="1"/>
  <c r="N36" i="1"/>
  <c r="N168" i="1" s="1"/>
  <c r="I37" i="1"/>
  <c r="I160" i="1"/>
  <c r="N162" i="1"/>
  <c r="N120" i="1"/>
  <c r="I154" i="1"/>
  <c r="N23" i="1"/>
  <c r="N154" i="1" s="1"/>
  <c r="N172" i="1"/>
  <c r="N88" i="1"/>
  <c r="K56" i="1"/>
  <c r="L151" i="1"/>
  <c r="L155" i="1" s="1"/>
  <c r="L24" i="1"/>
  <c r="I135" i="1" l="1"/>
  <c r="N135" i="1" s="1"/>
  <c r="N122" i="1"/>
  <c r="M188" i="1"/>
  <c r="M69" i="1"/>
  <c r="M201" i="1" s="1"/>
  <c r="N58" i="4"/>
  <c r="N59" i="4" s="1"/>
  <c r="K188" i="1"/>
  <c r="K69" i="1"/>
  <c r="K201" i="1" s="1"/>
  <c r="L58" i="4"/>
  <c r="L59" i="4" s="1"/>
  <c r="M24" i="1"/>
  <c r="M151" i="1"/>
  <c r="M155" i="1" s="1"/>
  <c r="I151" i="1"/>
  <c r="I155" i="1" s="1"/>
  <c r="I24" i="1"/>
  <c r="N20" i="1"/>
  <c r="K58" i="4"/>
  <c r="K59" i="4" s="1"/>
  <c r="J69" i="1"/>
  <c r="J201" i="1" s="1"/>
  <c r="J188" i="1"/>
  <c r="I56" i="1"/>
  <c r="N89" i="1"/>
  <c r="I169" i="1"/>
  <c r="N160" i="1"/>
  <c r="N169" i="1" s="1"/>
  <c r="N37" i="1"/>
  <c r="N151" i="1" l="1"/>
  <c r="N155" i="1" s="1"/>
  <c r="N24" i="1"/>
  <c r="N56" i="1"/>
  <c r="N188" i="1" s="1"/>
  <c r="J58" i="4"/>
  <c r="J59" i="4" s="1"/>
  <c r="I188" i="1"/>
  <c r="I69" i="1"/>
  <c r="I201" i="1" l="1"/>
  <c r="N69" i="1"/>
  <c r="N201" i="1" s="1"/>
</calcChain>
</file>

<file path=xl/sharedStrings.xml><?xml version="1.0" encoding="utf-8"?>
<sst xmlns="http://schemas.openxmlformats.org/spreadsheetml/2006/main" count="772" uniqueCount="213">
  <si>
    <t>GD2 Regulatory Report Pack</t>
  </si>
  <si>
    <t xml:space="preserve">1.01 Summary of Totex </t>
  </si>
  <si>
    <t>RIIO+GD2</t>
  </si>
  <si>
    <t xml:space="preserve">Cost Category </t>
  </si>
  <si>
    <t>Net Cost</t>
  </si>
  <si>
    <t>Unit</t>
  </si>
  <si>
    <t>Total</t>
  </si>
  <si>
    <t>Totex Summary - Current Year</t>
  </si>
  <si>
    <t>Controllable Costs</t>
  </si>
  <si>
    <t>Opex (Direct)</t>
  </si>
  <si>
    <t>Work Management - Holder Demolition</t>
  </si>
  <si>
    <t>Net</t>
  </si>
  <si>
    <t>£m</t>
  </si>
  <si>
    <t>Work Management - Land Remediation</t>
  </si>
  <si>
    <t>Work Management - Other</t>
  </si>
  <si>
    <t>Work Execution - Emergency</t>
  </si>
  <si>
    <t>Work Execution - Repair</t>
  </si>
  <si>
    <t>Work Execution - Maintenance</t>
  </si>
  <si>
    <t>Work Execution - (SIUs)</t>
  </si>
  <si>
    <t>Work Execution - ODA</t>
  </si>
  <si>
    <t>Opex (Indirect)</t>
  </si>
  <si>
    <t>Business support</t>
  </si>
  <si>
    <t>Training &amp; Apprentices</t>
  </si>
  <si>
    <t>Total Opex</t>
  </si>
  <si>
    <t>Opex (Direct + Indirect)</t>
  </si>
  <si>
    <t>Capex (Load)</t>
  </si>
  <si>
    <t>LTS, Storage &amp; Entry</t>
  </si>
  <si>
    <t>Connections</t>
  </si>
  <si>
    <t>Reinforcement (&lt;7 barg)</t>
  </si>
  <si>
    <t>Capex (Non Load)</t>
  </si>
  <si>
    <t>Governors</t>
  </si>
  <si>
    <t>Statutory Independent Undertakings (SIU)</t>
  </si>
  <si>
    <t>Other Network Capex</t>
  </si>
  <si>
    <t>Other Non Network Capex</t>
  </si>
  <si>
    <t>of which Vehicles</t>
  </si>
  <si>
    <t xml:space="preserve">of which IT &amp; Telecoms </t>
  </si>
  <si>
    <t>Total Capex</t>
  </si>
  <si>
    <t>Capex ( Load + Non Load)</t>
  </si>
  <si>
    <t>Repex</t>
  </si>
  <si>
    <t>Tier-1 - Mains</t>
  </si>
  <si>
    <t>Tier 1 - Services</t>
  </si>
  <si>
    <t>Tier-2A Mains and Services</t>
  </si>
  <si>
    <t>Tier-2B Mains and Services</t>
  </si>
  <si>
    <t>Tier-3 Mains and Services</t>
  </si>
  <si>
    <t>&lt;=2" Steel Mains and Services</t>
  </si>
  <si>
    <t>&gt;2" Steel Mains and Services</t>
  </si>
  <si>
    <t>&gt;30m Mains</t>
  </si>
  <si>
    <t>Other Mains and Services</t>
  </si>
  <si>
    <t>Diversions Mains and Services</t>
  </si>
  <si>
    <t>Other Services</t>
  </si>
  <si>
    <t>Tier 1 Stubs</t>
  </si>
  <si>
    <t>Risers</t>
  </si>
  <si>
    <t>Robotic Intervention</t>
  </si>
  <si>
    <t>Total Repex</t>
  </si>
  <si>
    <t>Total Controllable costs</t>
  </si>
  <si>
    <t>Non Controllable Costs</t>
  </si>
  <si>
    <t>Shrinkage</t>
  </si>
  <si>
    <t>Ofgem Licence</t>
  </si>
  <si>
    <t>Network Rates</t>
  </si>
  <si>
    <t>Established pension deficit recovery plan payment</t>
  </si>
  <si>
    <t>NTS exit costs</t>
  </si>
  <si>
    <t>Xoserve</t>
  </si>
  <si>
    <t xml:space="preserve">Other </t>
  </si>
  <si>
    <t>Total Non Controllable costs</t>
  </si>
  <si>
    <t>Total Funded costs</t>
  </si>
  <si>
    <t>Totex Summary - Totex allowance adjusted with uncertainties indicated on the Re-Opener Pipeline Log - £m</t>
  </si>
  <si>
    <t>Total Baseline costs</t>
  </si>
  <si>
    <t>Totex Summary Variance - Totex- Current versus adjusted allowance</t>
  </si>
  <si>
    <t>1.04 Summary of reliability outputs and secondary deliverables</t>
  </si>
  <si>
    <t>Expenditure Group 1</t>
  </si>
  <si>
    <t>Expenditure Group 2</t>
  </si>
  <si>
    <t>Policy Area</t>
  </si>
  <si>
    <t>Policy Mechanism</t>
  </si>
  <si>
    <t>Summary of loss of supply volumes and duration + primary output</t>
  </si>
  <si>
    <t>Actual loss of supply volumes (no.)</t>
  </si>
  <si>
    <t>Planned</t>
  </si>
  <si>
    <t xml:space="preserve">Interruptions </t>
  </si>
  <si>
    <t xml:space="preserve">Number </t>
  </si>
  <si>
    <t>Unplanned (MOBs)</t>
  </si>
  <si>
    <t>Unplanned (Non+MOBs)</t>
  </si>
  <si>
    <t>Total interruptions</t>
  </si>
  <si>
    <t>Actual loss of supply duration (minutes)</t>
  </si>
  <si>
    <t xml:space="preserve">Minutes </t>
  </si>
  <si>
    <t>Average duration (minutes)</t>
  </si>
  <si>
    <t>Sheet End</t>
  </si>
  <si>
    <t xml:space="preserve"> </t>
  </si>
  <si>
    <t>1.05 Summary of Workload</t>
  </si>
  <si>
    <t>Asset/Activity Category</t>
  </si>
  <si>
    <t>Asset/Activity Sub+Class</t>
  </si>
  <si>
    <t xml:space="preserve">Summary of workload </t>
  </si>
  <si>
    <t xml:space="preserve">Opex activity </t>
  </si>
  <si>
    <t>Mains condition reports</t>
  </si>
  <si>
    <t>Num</t>
  </si>
  <si>
    <t>Service condition reports</t>
  </si>
  <si>
    <t> No. of holders removed</t>
  </si>
  <si>
    <t xml:space="preserve">Capex activity </t>
  </si>
  <si>
    <t>Reinforcement</t>
  </si>
  <si>
    <t>km</t>
  </si>
  <si>
    <t>Diversions</t>
  </si>
  <si>
    <t>Replacement</t>
  </si>
  <si>
    <t>Storage</t>
  </si>
  <si>
    <t>Pipelines</t>
  </si>
  <si>
    <t xml:space="preserve">Reinforcement </t>
  </si>
  <si>
    <t>Total mains reinforcement</t>
  </si>
  <si>
    <t>k m</t>
  </si>
  <si>
    <t>Total reinforcement Governors</t>
  </si>
  <si>
    <t>No</t>
  </si>
  <si>
    <t>District</t>
  </si>
  <si>
    <t>Housing Replacement only</t>
  </si>
  <si>
    <t>Component replacement/refurbishment only</t>
  </si>
  <si>
    <t>Replacement of entire installation</t>
  </si>
  <si>
    <t>Decommission</t>
  </si>
  <si>
    <t>Service</t>
  </si>
  <si>
    <t xml:space="preserve">Connection </t>
  </si>
  <si>
    <t>New housing services</t>
  </si>
  <si>
    <t>Existing housing services (excl Fuel poor)</t>
  </si>
  <si>
    <t>Non Domestic</t>
  </si>
  <si>
    <t xml:space="preserve">Fuel poor services </t>
  </si>
  <si>
    <t>Governor intervention</t>
  </si>
  <si>
    <t>Total connection services</t>
  </si>
  <si>
    <t xml:space="preserve">Repex activity </t>
  </si>
  <si>
    <t>T1 length decommissioned</t>
  </si>
  <si>
    <t>Outturn Workload (&lt;=3")</t>
  </si>
  <si>
    <t>Outturn Workload ( 4" + 5")</t>
  </si>
  <si>
    <t>Outturn Workload (6" + 7")</t>
  </si>
  <si>
    <t>Outturn Workload ( 8" )</t>
  </si>
  <si>
    <t>T2a length decommissioned</t>
  </si>
  <si>
    <t>Length in respect of diameter band n (&gt;8&lt;10 inches)</t>
  </si>
  <si>
    <t>Length in respect of diameter band n (10&lt;=12 inches)</t>
  </si>
  <si>
    <t>Length in respect of diameter band n (&gt;12&lt;18 inches)</t>
  </si>
  <si>
    <t>T2b length decommissioned</t>
  </si>
  <si>
    <t>T3 length decommissioned</t>
  </si>
  <si>
    <t>Diversions decommissioned</t>
  </si>
  <si>
    <t>Steel length decommissioned</t>
  </si>
  <si>
    <t>Tier 1 only</t>
  </si>
  <si>
    <t>Other length decommissioned</t>
  </si>
  <si>
    <t>No. of services transferred</t>
  </si>
  <si>
    <t>No. of services relaid</t>
  </si>
  <si>
    <t xml:space="preserve">1.06 Performance Snapshot </t>
  </si>
  <si>
    <t>Descriptor 1</t>
  </si>
  <si>
    <t>Descriptor 2</t>
  </si>
  <si>
    <t>Performance Snapshop</t>
  </si>
  <si>
    <t xml:space="preserve">Network </t>
  </si>
  <si>
    <t xml:space="preserve">Capacity </t>
  </si>
  <si>
    <t xml:space="preserve">Customers </t>
  </si>
  <si>
    <t>Directly connected to network</t>
  </si>
  <si>
    <t>Domestic Customers</t>
  </si>
  <si>
    <t>Non-Domestic Customers</t>
  </si>
  <si>
    <t xml:space="preserve">Pipeline </t>
  </si>
  <si>
    <t xml:space="preserve">Length </t>
  </si>
  <si>
    <t xml:space="preserve">All pressure tiers </t>
  </si>
  <si>
    <t xml:space="preserve">Km </t>
  </si>
  <si>
    <t xml:space="preserve">Reliability </t>
  </si>
  <si>
    <t>Delivery 24/7/365</t>
  </si>
  <si>
    <t>%</t>
  </si>
  <si>
    <t xml:space="preserve">Customer interruptions </t>
  </si>
  <si>
    <t xml:space="preserve">Unplanned </t>
  </si>
  <si>
    <t xml:space="preserve"> Excluding  major incidents</t>
  </si>
  <si>
    <t xml:space="preserve">Customers affected </t>
  </si>
  <si>
    <t>% per number of total customers</t>
  </si>
  <si>
    <t xml:space="preserve">Average duration in minutes </t>
  </si>
  <si>
    <t xml:space="preserve">Major incidents </t>
  </si>
  <si>
    <t xml:space="preserve">Customers Affected </t>
  </si>
  <si>
    <t>Number incidents: Customers Effected</t>
  </si>
  <si>
    <t>1 : 392</t>
  </si>
  <si>
    <t>1 : 1060</t>
  </si>
  <si>
    <t>0 : 0</t>
  </si>
  <si>
    <t>1 : 876</t>
  </si>
  <si>
    <t>Customer Satisfaction</t>
  </si>
  <si>
    <t>`</t>
  </si>
  <si>
    <t>Customer Satisfaction + unplanned interruptions</t>
  </si>
  <si>
    <t>score out of 10</t>
  </si>
  <si>
    <t>Ofgem target (9.37)</t>
  </si>
  <si>
    <t>Customer Satisfaction + planned work</t>
  </si>
  <si>
    <t>Ofgem target (8.51)</t>
  </si>
  <si>
    <t>Customer Satisfaction + connections</t>
  </si>
  <si>
    <t>Ofgem target (8.38)</t>
  </si>
  <si>
    <t>Complaints metric</t>
  </si>
  <si>
    <t>scoring of complaints resolution</t>
  </si>
  <si>
    <t>Ofgem target + need to be below 5.0</t>
  </si>
  <si>
    <t xml:space="preserve">Connections </t>
  </si>
  <si>
    <t>% of all quotes issued within timescales set</t>
  </si>
  <si>
    <t>Ofgem target</t>
  </si>
  <si>
    <t>% of jobs substantially completed on date agreed with the customer</t>
  </si>
  <si>
    <t xml:space="preserve">Social Obligations </t>
  </si>
  <si>
    <t>Fuel Poor Connections made in year</t>
  </si>
  <si>
    <t>No.</t>
  </si>
  <si>
    <t>% of Fuel poor connections to date to RIIO2 target</t>
  </si>
  <si>
    <t>% better than target</t>
  </si>
  <si>
    <t>Comparator</t>
  </si>
  <si>
    <t>Safety</t>
  </si>
  <si>
    <t xml:space="preserve">Attend Uncontrolled escape in 1 hr </t>
  </si>
  <si>
    <t>% achieved</t>
  </si>
  <si>
    <t>Ofgem target is 97%</t>
  </si>
  <si>
    <t xml:space="preserve">Attend Controlled escape in 2 hrs </t>
  </si>
  <si>
    <t>Environmental Impact</t>
  </si>
  <si>
    <t>Reduction in shrinkage in year (gas emmissions)</t>
  </si>
  <si>
    <t>Volume (GWh)</t>
  </si>
  <si>
    <t>Shrinkage actuals compared to shrinkage volume at start of GD2</t>
  </si>
  <si>
    <t>Improved shrinkage %</t>
  </si>
  <si>
    <t xml:space="preserve">Renewable gas connections </t>
  </si>
  <si>
    <t>Number : Volume  (scmh)</t>
  </si>
  <si>
    <t xml:space="preserve">Financial </t>
  </si>
  <si>
    <t>Totex operating costs</t>
  </si>
  <si>
    <t>Ofgem Target</t>
  </si>
  <si>
    <t>% Totex spend compared to allowance</t>
  </si>
  <si>
    <t>Other pass through costs</t>
  </si>
  <si>
    <t>Wales &amp; West Utilities</t>
  </si>
  <si>
    <t>2 : 4792</t>
  </si>
  <si>
    <t>1:600</t>
  </si>
  <si>
    <t>0:0</t>
  </si>
  <si>
    <t>1:450</t>
  </si>
  <si>
    <t>1:700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</si>
</sst>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#,##0.000"/>
    <numFmt numFmtId="167" formatCode="0.000%"/>
    <numFmt numFmtId="168" formatCode="0.0%"/>
    <numFmt numFmtId="169" formatCode="0.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G Omega"/>
    </font>
    <font>
      <b/>
      <sz val="20"/>
      <name val="CG Omega"/>
      <family val="2"/>
    </font>
    <font>
      <sz val="10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Verdana"/>
      <family val="2"/>
    </font>
    <font>
      <sz val="11"/>
      <color rgb="FFFF000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7" fillId="0" borderId="0"/>
    <xf numFmtId="0" fontId="2" fillId="0" borderId="0"/>
    <xf numFmtId="0" fontId="4" fillId="0" borderId="0"/>
    <xf numFmtId="0" fontId="4" fillId="0" borderId="0"/>
    <xf numFmtId="4" fontId="4" fillId="6" borderId="0" applyBorder="0" applyAlignment="0" applyProtection="0"/>
    <xf numFmtId="4" fontId="4" fillId="8" borderId="0"/>
    <xf numFmtId="0" fontId="4" fillId="0" borderId="0"/>
    <xf numFmtId="0" fontId="7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4" fontId="4" fillId="6" borderId="0" applyBorder="0" applyAlignment="0" applyProtection="0"/>
    <xf numFmtId="0" fontId="4" fillId="0" borderId="0"/>
    <xf numFmtId="0" fontId="14" fillId="0" borderId="0"/>
  </cellStyleXfs>
  <cellXfs count="130">
    <xf numFmtId="0" fontId="0" fillId="0" borderId="0" xfId="0"/>
    <xf numFmtId="0" fontId="3" fillId="2" borderId="0" xfId="2" applyFont="1" applyFill="1"/>
    <xf numFmtId="0" fontId="3" fillId="2" borderId="0" xfId="3" applyFont="1" applyFill="1"/>
    <xf numFmtId="0" fontId="0" fillId="2" borderId="0" xfId="3" applyFont="1" applyFill="1"/>
    <xf numFmtId="0" fontId="3" fillId="2" borderId="0" xfId="3" applyFont="1" applyFill="1" applyAlignment="1">
      <alignment horizontal="left"/>
    </xf>
    <xf numFmtId="0" fontId="3" fillId="2" borderId="1" xfId="3" applyFont="1" applyFill="1" applyBorder="1"/>
    <xf numFmtId="0" fontId="0" fillId="2" borderId="1" xfId="3" applyFont="1" applyFill="1" applyBorder="1"/>
    <xf numFmtId="0" fontId="5" fillId="0" borderId="0" xfId="4" applyFont="1"/>
    <xf numFmtId="0" fontId="6" fillId="0" borderId="0" xfId="4" applyFont="1" applyAlignment="1">
      <alignment vertical="center"/>
    </xf>
    <xf numFmtId="164" fontId="8" fillId="0" borderId="0" xfId="5" applyNumberFormat="1" applyFont="1"/>
    <xf numFmtId="0" fontId="5" fillId="0" borderId="0" xfId="4" applyFont="1" applyAlignment="1">
      <alignment horizontal="center"/>
    </xf>
    <xf numFmtId="0" fontId="9" fillId="0" borderId="0" xfId="6" applyFont="1"/>
    <xf numFmtId="164" fontId="10" fillId="0" borderId="0" xfId="5" applyNumberFormat="1" applyFont="1" applyAlignment="1">
      <alignment horizontal="left"/>
    </xf>
    <xf numFmtId="0" fontId="6" fillId="0" borderId="0" xfId="4" applyFont="1" applyAlignment="1">
      <alignment horizontal="left"/>
    </xf>
    <xf numFmtId="0" fontId="11" fillId="0" borderId="4" xfId="7" applyFont="1" applyBorder="1" applyAlignment="1">
      <alignment horizontal="center" vertical="center"/>
    </xf>
    <xf numFmtId="0" fontId="11" fillId="0" borderId="5" xfId="7" applyFont="1" applyBorder="1" applyAlignment="1">
      <alignment horizontal="center" vertical="center"/>
    </xf>
    <xf numFmtId="0" fontId="11" fillId="0" borderId="6" xfId="7" applyFont="1" applyBorder="1" applyAlignment="1">
      <alignment horizontal="center" vertical="center"/>
    </xf>
    <xf numFmtId="0" fontId="6" fillId="0" borderId="6" xfId="7" applyFont="1" applyBorder="1" applyAlignment="1">
      <alignment horizontal="center" vertical="center"/>
    </xf>
    <xf numFmtId="0" fontId="9" fillId="0" borderId="0" xfId="6" applyFont="1" applyAlignment="1">
      <alignment horizontal="center"/>
    </xf>
    <xf numFmtId="0" fontId="12" fillId="4" borderId="0" xfId="6" applyFont="1" applyFill="1"/>
    <xf numFmtId="0" fontId="13" fillId="4" borderId="0" xfId="6" applyFont="1" applyFill="1"/>
    <xf numFmtId="0" fontId="14" fillId="0" borderId="0" xfId="4" applyFont="1" applyAlignment="1">
      <alignment vertical="center"/>
    </xf>
    <xf numFmtId="0" fontId="8" fillId="5" borderId="0" xfId="6" applyFont="1" applyFill="1"/>
    <xf numFmtId="0" fontId="9" fillId="5" borderId="0" xfId="6" applyFont="1" applyFill="1"/>
    <xf numFmtId="165" fontId="9" fillId="5" borderId="0" xfId="6" applyNumberFormat="1" applyFont="1" applyFill="1"/>
    <xf numFmtId="0" fontId="5" fillId="0" borderId="0" xfId="8" applyFont="1" applyAlignment="1">
      <alignment vertical="center"/>
    </xf>
    <xf numFmtId="164" fontId="9" fillId="0" borderId="0" xfId="5" applyNumberFormat="1" applyFont="1"/>
    <xf numFmtId="4" fontId="14" fillId="7" borderId="7" xfId="9" applyFont="1" applyFill="1" applyBorder="1" applyAlignment="1">
      <alignment horizontal="center"/>
    </xf>
    <xf numFmtId="0" fontId="8" fillId="0" borderId="0" xfId="6" applyFont="1"/>
    <xf numFmtId="0" fontId="15" fillId="0" borderId="0" xfId="4" applyFont="1"/>
    <xf numFmtId="4" fontId="16" fillId="7" borderId="7" xfId="10" applyFont="1" applyFill="1" applyBorder="1" applyAlignment="1">
      <alignment horizontal="center"/>
    </xf>
    <xf numFmtId="164" fontId="8" fillId="9" borderId="0" xfId="5" applyNumberFormat="1" applyFont="1" applyFill="1"/>
    <xf numFmtId="4" fontId="9" fillId="0" borderId="0" xfId="6" applyNumberFormat="1" applyFont="1"/>
    <xf numFmtId="0" fontId="5" fillId="0" borderId="0" xfId="11" applyFont="1"/>
    <xf numFmtId="0" fontId="9" fillId="0" borderId="0" xfId="6" applyFont="1" applyAlignment="1">
      <alignment horizontal="right"/>
    </xf>
    <xf numFmtId="0" fontId="8" fillId="9" borderId="0" xfId="6" applyFont="1" applyFill="1"/>
    <xf numFmtId="165" fontId="17" fillId="0" borderId="0" xfId="0" applyNumberFormat="1" applyFont="1" applyAlignment="1">
      <alignment vertical="top"/>
    </xf>
    <xf numFmtId="4" fontId="7" fillId="7" borderId="7" xfId="9" applyFont="1" applyFill="1" applyBorder="1" applyAlignment="1">
      <alignment horizontal="center"/>
    </xf>
    <xf numFmtId="4" fontId="15" fillId="0" borderId="7" xfId="10" applyFont="1" applyFill="1" applyBorder="1"/>
    <xf numFmtId="4" fontId="18" fillId="0" borderId="0" xfId="6" applyNumberFormat="1" applyFont="1" applyAlignment="1">
      <alignment horizontal="center"/>
    </xf>
    <xf numFmtId="49" fontId="17" fillId="0" borderId="0" xfId="0" applyNumberFormat="1" applyFont="1" applyAlignment="1">
      <alignment vertical="top"/>
    </xf>
    <xf numFmtId="0" fontId="14" fillId="0" borderId="0" xfId="8" applyFont="1" applyAlignment="1">
      <alignment vertical="center"/>
    </xf>
    <xf numFmtId="0" fontId="5" fillId="0" borderId="0" xfId="8" applyFont="1"/>
    <xf numFmtId="0" fontId="14" fillId="0" borderId="0" xfId="8" applyFont="1" applyAlignment="1">
      <alignment horizontal="center" vertical="center"/>
    </xf>
    <xf numFmtId="0" fontId="9" fillId="0" borderId="0" xfId="12" applyFont="1" applyAlignment="1">
      <alignment horizontal="center" vertical="center"/>
    </xf>
    <xf numFmtId="0" fontId="5" fillId="0" borderId="0" xfId="8" applyFont="1" applyAlignment="1">
      <alignment horizontal="center" vertical="center"/>
    </xf>
    <xf numFmtId="165" fontId="14" fillId="10" borderId="7" xfId="13" applyNumberFormat="1" applyFont="1" applyBorder="1" applyAlignment="1">
      <alignment horizontal="center"/>
    </xf>
    <xf numFmtId="4" fontId="16" fillId="8" borderId="7" xfId="10" applyFont="1" applyBorder="1" applyAlignment="1">
      <alignment horizontal="center"/>
    </xf>
    <xf numFmtId="4" fontId="19" fillId="7" borderId="7" xfId="9" applyFont="1" applyFill="1" applyBorder="1" applyAlignment="1">
      <alignment horizontal="center"/>
    </xf>
    <xf numFmtId="0" fontId="0" fillId="2" borderId="0" xfId="3" applyFont="1" applyFill="1" applyAlignment="1">
      <alignment horizontal="center"/>
    </xf>
    <xf numFmtId="0" fontId="3" fillId="2" borderId="0" xfId="3" applyFont="1" applyFill="1" applyAlignment="1">
      <alignment horizontal="center"/>
    </xf>
    <xf numFmtId="0" fontId="3" fillId="2" borderId="1" xfId="3" applyFont="1" applyFill="1" applyBorder="1" applyAlignment="1">
      <alignment horizontal="left"/>
    </xf>
    <xf numFmtId="0" fontId="0" fillId="2" borderId="1" xfId="3" applyFont="1" applyFill="1" applyBorder="1" applyAlignment="1">
      <alignment horizontal="center"/>
    </xf>
    <xf numFmtId="0" fontId="5" fillId="0" borderId="0" xfId="14" applyFont="1"/>
    <xf numFmtId="0" fontId="6" fillId="0" borderId="0" xfId="14" applyFont="1" applyAlignment="1">
      <alignment vertical="center"/>
    </xf>
    <xf numFmtId="0" fontId="6" fillId="3" borderId="8" xfId="14" applyFont="1" applyFill="1" applyBorder="1" applyAlignment="1">
      <alignment horizontal="center" vertical="center"/>
    </xf>
    <xf numFmtId="0" fontId="6" fillId="3" borderId="9" xfId="14" applyFont="1" applyFill="1" applyBorder="1" applyAlignment="1">
      <alignment horizontal="center" vertical="center"/>
    </xf>
    <xf numFmtId="0" fontId="6" fillId="3" borderId="10" xfId="14" applyFont="1" applyFill="1" applyBorder="1" applyAlignment="1">
      <alignment horizontal="center" vertical="center"/>
    </xf>
    <xf numFmtId="0" fontId="6" fillId="0" borderId="0" xfId="14" applyFont="1"/>
    <xf numFmtId="0" fontId="5" fillId="0" borderId="4" xfId="15" applyFont="1" applyBorder="1" applyAlignment="1">
      <alignment horizontal="center" vertical="center"/>
    </xf>
    <xf numFmtId="0" fontId="5" fillId="0" borderId="5" xfId="15" applyFont="1" applyBorder="1" applyAlignment="1">
      <alignment horizontal="center" vertical="center"/>
    </xf>
    <xf numFmtId="0" fontId="5" fillId="0" borderId="6" xfId="15" applyFont="1" applyBorder="1" applyAlignment="1">
      <alignment horizontal="center" vertical="center"/>
    </xf>
    <xf numFmtId="0" fontId="9" fillId="11" borderId="0" xfId="6" applyFont="1" applyFill="1"/>
    <xf numFmtId="0" fontId="20" fillId="11" borderId="0" xfId="6" applyFont="1" applyFill="1"/>
    <xf numFmtId="0" fontId="9" fillId="11" borderId="0" xfId="6" applyFont="1" applyFill="1" applyAlignment="1">
      <alignment horizontal="center"/>
    </xf>
    <xf numFmtId="0" fontId="14" fillId="0" borderId="0" xfId="14" applyFont="1" applyAlignment="1">
      <alignment vertical="center"/>
    </xf>
    <xf numFmtId="0" fontId="5" fillId="0" borderId="0" xfId="14" applyFont="1" applyAlignment="1">
      <alignment vertical="center"/>
    </xf>
    <xf numFmtId="0" fontId="14" fillId="0" borderId="0" xfId="14" applyFont="1" applyAlignment="1">
      <alignment horizontal="center" vertical="center"/>
    </xf>
    <xf numFmtId="0" fontId="5" fillId="0" borderId="0" xfId="14" applyFont="1" applyAlignment="1">
      <alignment horizontal="center" vertical="center"/>
    </xf>
    <xf numFmtId="0" fontId="9" fillId="5" borderId="0" xfId="6" applyFont="1" applyFill="1" applyAlignment="1">
      <alignment horizontal="center"/>
    </xf>
    <xf numFmtId="166" fontId="14" fillId="6" borderId="7" xfId="9" applyNumberFormat="1" applyFont="1" applyBorder="1" applyAlignment="1">
      <alignment horizontal="center"/>
    </xf>
    <xf numFmtId="166" fontId="16" fillId="8" borderId="7" xfId="10" applyNumberFormat="1" applyFont="1" applyBorder="1" applyAlignment="1">
      <alignment horizontal="center"/>
    </xf>
    <xf numFmtId="166" fontId="9" fillId="0" borderId="0" xfId="6" applyNumberFormat="1" applyFont="1" applyAlignment="1">
      <alignment horizontal="center"/>
    </xf>
    <xf numFmtId="166" fontId="9" fillId="5" borderId="0" xfId="6" applyNumberFormat="1" applyFont="1" applyFill="1" applyAlignment="1">
      <alignment horizontal="center"/>
    </xf>
    <xf numFmtId="166" fontId="14" fillId="0" borderId="0" xfId="14" applyNumberFormat="1" applyFont="1" applyAlignment="1">
      <alignment horizontal="center" vertical="center"/>
    </xf>
    <xf numFmtId="166" fontId="9" fillId="0" borderId="0" xfId="12" applyNumberFormat="1" applyFont="1" applyAlignment="1">
      <alignment horizontal="center" vertical="center"/>
    </xf>
    <xf numFmtId="166" fontId="5" fillId="0" borderId="0" xfId="14" applyNumberFormat="1" applyFont="1" applyAlignment="1">
      <alignment horizontal="center" vertical="center"/>
    </xf>
    <xf numFmtId="0" fontId="15" fillId="0" borderId="0" xfId="14" applyFont="1" applyAlignment="1">
      <alignment vertical="center"/>
    </xf>
    <xf numFmtId="166" fontId="14" fillId="7" borderId="7" xfId="16" applyNumberFormat="1" applyFont="1" applyFill="1" applyBorder="1" applyAlignment="1">
      <alignment horizontal="center"/>
    </xf>
    <xf numFmtId="0" fontId="5" fillId="0" borderId="0" xfId="14" applyFont="1" applyAlignment="1">
      <alignment horizontal="left"/>
    </xf>
    <xf numFmtId="0" fontId="5" fillId="0" borderId="0" xfId="14" applyFont="1" applyAlignment="1">
      <alignment horizontal="center"/>
    </xf>
    <xf numFmtId="0" fontId="6" fillId="3" borderId="8" xfId="14" applyFont="1" applyFill="1" applyBorder="1" applyAlignment="1">
      <alignment horizontal="centerContinuous" vertical="center"/>
    </xf>
    <xf numFmtId="0" fontId="6" fillId="3" borderId="9" xfId="14" applyFont="1" applyFill="1" applyBorder="1" applyAlignment="1">
      <alignment horizontal="centerContinuous" vertical="center"/>
    </xf>
    <xf numFmtId="0" fontId="6" fillId="3" borderId="10" xfId="14" applyFont="1" applyFill="1" applyBorder="1" applyAlignment="1">
      <alignment horizontal="centerContinuous" vertical="center"/>
    </xf>
    <xf numFmtId="0" fontId="6" fillId="3" borderId="11" xfId="14" applyFont="1" applyFill="1" applyBorder="1" applyAlignment="1">
      <alignment horizontal="centerContinuous" vertical="center"/>
    </xf>
    <xf numFmtId="0" fontId="6" fillId="0" borderId="0" xfId="14" applyFont="1" applyAlignment="1">
      <alignment horizontal="left"/>
    </xf>
    <xf numFmtId="0" fontId="5" fillId="0" borderId="12" xfId="15" applyFont="1" applyBorder="1" applyAlignment="1">
      <alignment horizontal="center" vertical="center"/>
    </xf>
    <xf numFmtId="0" fontId="15" fillId="0" borderId="13" xfId="14" applyFont="1" applyBorder="1" applyAlignment="1">
      <alignment horizontal="center"/>
    </xf>
    <xf numFmtId="0" fontId="9" fillId="0" borderId="0" xfId="12" applyFont="1" applyAlignment="1">
      <alignment horizontal="left" vertical="center"/>
    </xf>
    <xf numFmtId="166" fontId="14" fillId="7" borderId="7" xfId="9" applyNumberFormat="1" applyFont="1" applyFill="1" applyBorder="1"/>
    <xf numFmtId="166" fontId="9" fillId="0" borderId="0" xfId="6" applyNumberFormat="1" applyFont="1"/>
    <xf numFmtId="166" fontId="9" fillId="11" borderId="0" xfId="6" applyNumberFormat="1" applyFont="1" applyFill="1"/>
    <xf numFmtId="166" fontId="14" fillId="0" borderId="0" xfId="14" applyNumberFormat="1" applyFont="1" applyAlignment="1">
      <alignment vertical="center"/>
    </xf>
    <xf numFmtId="166" fontId="5" fillId="0" borderId="0" xfId="14" applyNumberFormat="1" applyFont="1" applyAlignment="1">
      <alignment vertical="center"/>
    </xf>
    <xf numFmtId="166" fontId="9" fillId="5" borderId="0" xfId="6" applyNumberFormat="1" applyFont="1" applyFill="1"/>
    <xf numFmtId="0" fontId="15" fillId="0" borderId="0" xfId="14" applyFont="1"/>
    <xf numFmtId="166" fontId="14" fillId="7" borderId="7" xfId="16" applyNumberFormat="1" applyFont="1" applyFill="1" applyBorder="1"/>
    <xf numFmtId="166" fontId="9" fillId="0" borderId="0" xfId="5" applyNumberFormat="1" applyFont="1"/>
    <xf numFmtId="0" fontId="14" fillId="0" borderId="0" xfId="17" applyFont="1" applyAlignment="1">
      <alignment vertical="center"/>
    </xf>
    <xf numFmtId="0" fontId="5" fillId="0" borderId="0" xfId="17" applyFont="1" applyAlignment="1">
      <alignment vertical="center"/>
    </xf>
    <xf numFmtId="0" fontId="5" fillId="0" borderId="0" xfId="17" applyFont="1"/>
    <xf numFmtId="14" fontId="8" fillId="0" borderId="0" xfId="6" applyNumberFormat="1" applyFont="1"/>
    <xf numFmtId="166" fontId="16" fillId="8" borderId="7" xfId="10" applyNumberFormat="1" applyFont="1" applyBorder="1"/>
    <xf numFmtId="166" fontId="8" fillId="0" borderId="0" xfId="6" applyNumberFormat="1" applyFont="1"/>
    <xf numFmtId="0" fontId="21" fillId="11" borderId="0" xfId="6" applyFont="1" applyFill="1"/>
    <xf numFmtId="0" fontId="21" fillId="11" borderId="0" xfId="6" applyFont="1" applyFill="1" applyAlignment="1">
      <alignment horizontal="center"/>
    </xf>
    <xf numFmtId="0" fontId="11" fillId="0" borderId="0" xfId="8" applyFont="1" applyAlignment="1">
      <alignment vertical="center"/>
    </xf>
    <xf numFmtId="0" fontId="10" fillId="5" borderId="0" xfId="6" applyFont="1" applyFill="1"/>
    <xf numFmtId="0" fontId="22" fillId="5" borderId="0" xfId="6" applyFont="1" applyFill="1"/>
    <xf numFmtId="0" fontId="22" fillId="5" borderId="0" xfId="6" applyFont="1" applyFill="1" applyAlignment="1">
      <alignment horizontal="center"/>
    </xf>
    <xf numFmtId="3" fontId="14" fillId="7" borderId="7" xfId="9" applyNumberFormat="1" applyFont="1" applyFill="1" applyBorder="1" applyAlignment="1">
      <alignment horizontal="center"/>
    </xf>
    <xf numFmtId="3" fontId="14" fillId="12" borderId="7" xfId="9" applyNumberFormat="1" applyFont="1" applyFill="1" applyBorder="1" applyAlignment="1">
      <alignment horizontal="center"/>
    </xf>
    <xf numFmtId="165" fontId="14" fillId="7" borderId="7" xfId="9" applyNumberFormat="1" applyFont="1" applyFill="1" applyBorder="1" applyAlignment="1">
      <alignment horizontal="center"/>
    </xf>
    <xf numFmtId="167" fontId="14" fillId="7" borderId="7" xfId="1" applyNumberFormat="1" applyFont="1" applyFill="1" applyBorder="1" applyAlignment="1">
      <alignment horizontal="center"/>
    </xf>
    <xf numFmtId="3" fontId="14" fillId="7" borderId="7" xfId="13" applyNumberFormat="1" applyFont="1" applyFill="1" applyBorder="1" applyAlignment="1">
      <alignment horizontal="center"/>
    </xf>
    <xf numFmtId="9" fontId="14" fillId="7" borderId="7" xfId="1" applyFont="1" applyFill="1" applyBorder="1" applyAlignment="1">
      <alignment horizontal="center"/>
    </xf>
    <xf numFmtId="4" fontId="14" fillId="7" borderId="7" xfId="13" applyNumberFormat="1" applyFont="1" applyFill="1" applyBorder="1" applyAlignment="1">
      <alignment horizontal="center"/>
    </xf>
    <xf numFmtId="2" fontId="23" fillId="7" borderId="7" xfId="18" applyNumberFormat="1" applyFont="1" applyFill="1" applyBorder="1" applyAlignment="1">
      <alignment horizontal="center" vertical="center" wrapText="1"/>
    </xf>
    <xf numFmtId="4" fontId="14" fillId="12" borderId="7" xfId="9" applyFont="1" applyFill="1" applyBorder="1" applyAlignment="1">
      <alignment horizontal="center"/>
    </xf>
    <xf numFmtId="2" fontId="14" fillId="8" borderId="7" xfId="1" applyNumberFormat="1" applyFont="1" applyFill="1" applyBorder="1" applyAlignment="1">
      <alignment horizontal="center"/>
    </xf>
    <xf numFmtId="9" fontId="14" fillId="12" borderId="7" xfId="1" applyFont="1" applyFill="1" applyBorder="1" applyAlignment="1">
      <alignment horizontal="center"/>
    </xf>
    <xf numFmtId="9" fontId="14" fillId="8" borderId="7" xfId="1" applyFont="1" applyFill="1" applyBorder="1" applyAlignment="1">
      <alignment horizontal="center"/>
    </xf>
    <xf numFmtId="165" fontId="14" fillId="6" borderId="7" xfId="13" applyNumberFormat="1" applyFont="1" applyFill="1" applyBorder="1" applyAlignment="1">
      <alignment horizontal="center"/>
    </xf>
    <xf numFmtId="14" fontId="14" fillId="0" borderId="0" xfId="14" applyNumberFormat="1" applyFont="1" applyAlignment="1">
      <alignment vertical="center"/>
    </xf>
    <xf numFmtId="168" fontId="7" fillId="5" borderId="7" xfId="1" applyNumberFormat="1" applyFont="1" applyFill="1" applyBorder="1" applyAlignment="1">
      <alignment horizontal="center"/>
    </xf>
    <xf numFmtId="169" fontId="14" fillId="7" borderId="7" xfId="13" applyNumberFormat="1" applyFont="1" applyFill="1" applyBorder="1" applyAlignment="1">
      <alignment horizontal="center"/>
    </xf>
    <xf numFmtId="168" fontId="14" fillId="7" borderId="7" xfId="1" applyNumberFormat="1" applyFont="1" applyFill="1" applyBorder="1" applyAlignment="1">
      <alignment horizontal="center"/>
    </xf>
    <xf numFmtId="4" fontId="14" fillId="6" borderId="7" xfId="13" applyNumberFormat="1" applyFont="1" applyFill="1" applyBorder="1" applyAlignment="1">
      <alignment horizontal="center"/>
    </xf>
    <xf numFmtId="0" fontId="6" fillId="3" borderId="2" xfId="4" applyFont="1" applyFill="1" applyBorder="1" applyAlignment="1">
      <alignment horizontal="center" vertical="center"/>
    </xf>
    <xf numFmtId="0" fontId="0" fillId="0" borderId="3" xfId="0" applyBorder="1"/>
  </cellXfs>
  <cellStyles count="19">
    <cellStyle name="=C:\WINNT\SYSTEM32\COMMAND.COM" xfId="3" xr:uid="{C6B4CF8B-F025-4F72-BE41-057B0DD50F1C}"/>
    <cellStyle name="Calculations 3" xfId="10" xr:uid="{3CB84BB6-7B73-437F-BB96-79E16CB851FE}"/>
    <cellStyle name="Imported 4" xfId="16" xr:uid="{BAC00DB1-D8E0-4FD6-8906-FB024B6F2FDC}"/>
    <cellStyle name="Imported 5" xfId="9" xr:uid="{4DD891E1-419F-42C3-995C-95161CC1C810}"/>
    <cellStyle name="Normal" xfId="0" builtinId="0"/>
    <cellStyle name="Normal 4 2" xfId="6" xr:uid="{1EEAAF82-91D2-4A37-A3C5-96CCB4BC92EC}"/>
    <cellStyle name="Normal 58 4 3 5" xfId="4" xr:uid="{48CCBD82-3033-4950-9092-20E4B6120207}"/>
    <cellStyle name="Normal 58 4 3 5 10 2" xfId="11" xr:uid="{1959E513-2DFC-4057-B93C-5D3FFF56568C}"/>
    <cellStyle name="Normal 58 4 3 5 12" xfId="8" xr:uid="{5AF52118-6ECA-4CC8-9E37-2799EDCB4B3F}"/>
    <cellStyle name="Normal 58 4 3 5 2 2" xfId="14" xr:uid="{56D7B75C-664E-4812-B390-F827E3047BB4}"/>
    <cellStyle name="Normal 58 4 3 5 2 2 2" xfId="17" xr:uid="{A2B41577-4251-4C66-A611-45391B095459}"/>
    <cellStyle name="Normal 58 4 3 6" xfId="7" xr:uid="{E1DBDC24-5948-4E0B-A315-EEA49069F281}"/>
    <cellStyle name="Normal 58 4 3 6 2 2" xfId="15" xr:uid="{2883498E-C8BB-4823-85CC-42C055BB5C15}"/>
    <cellStyle name="Normal 7" xfId="2" xr:uid="{82F457D1-D9ED-4449-BA9F-676FAE3C3F18}"/>
    <cellStyle name="Normal 80" xfId="18" xr:uid="{C6482EEC-DEDE-4745-BF9F-58913A1B5660}"/>
    <cellStyle name="Normal_BPQ template v1 from NGT 22 June" xfId="5" xr:uid="{06F3D753-6939-4BDC-A4F7-E9D4DA519340}"/>
    <cellStyle name="Normal_KE2067  Engineering Opex BPQ" xfId="12" xr:uid="{1E7681CE-967C-4D95-9A36-8D5B45F9AFFA}"/>
    <cellStyle name="Percent" xfId="1" builtinId="5"/>
    <cellStyle name="User Input 10" xfId="13" xr:uid="{CE6942DB-B022-4792-8135-869136F6AB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2" name="Title 1">
          <a:extLst>
            <a:ext uri="{FF2B5EF4-FFF2-40B4-BE49-F238E27FC236}">
              <a16:creationId xmlns:a16="http://schemas.microsoft.com/office/drawing/2014/main" id="{B05D1CAD-EC71-4A0E-A7BA-22FAE98FE194}"/>
            </a:ext>
          </a:extLst>
        </xdr:cNvPr>
        <xdr:cNvSpPr>
          <a:spLocks noGrp="1"/>
        </xdr:cNvSpPr>
      </xdr:nvSpPr>
      <xdr:spPr>
        <a:xfrm>
          <a:off x="8543925" y="176893"/>
          <a:ext cx="2856139" cy="51863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3" name="Title 1">
          <a:extLst>
            <a:ext uri="{FF2B5EF4-FFF2-40B4-BE49-F238E27FC236}">
              <a16:creationId xmlns:a16="http://schemas.microsoft.com/office/drawing/2014/main" id="{2CAAC902-7B4D-4C4E-8499-96154653BEE0}"/>
            </a:ext>
          </a:extLst>
        </xdr:cNvPr>
        <xdr:cNvSpPr>
          <a:spLocks noGrp="1"/>
        </xdr:cNvSpPr>
      </xdr:nvSpPr>
      <xdr:spPr>
        <a:xfrm>
          <a:off x="8543925" y="176893"/>
          <a:ext cx="2856139" cy="51863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4" name="Title 1">
          <a:extLst>
            <a:ext uri="{FF2B5EF4-FFF2-40B4-BE49-F238E27FC236}">
              <a16:creationId xmlns:a16="http://schemas.microsoft.com/office/drawing/2014/main" id="{3DDC1C23-1508-493A-877A-146E24AB124E}"/>
            </a:ext>
          </a:extLst>
        </xdr:cNvPr>
        <xdr:cNvSpPr>
          <a:spLocks noGrp="1"/>
        </xdr:cNvSpPr>
      </xdr:nvSpPr>
      <xdr:spPr>
        <a:xfrm>
          <a:off x="8543925" y="176893"/>
          <a:ext cx="2856139" cy="51863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5" name="Title 1" descr="18/19 Prices">
          <a:extLst>
            <a:ext uri="{FF2B5EF4-FFF2-40B4-BE49-F238E27FC236}">
              <a16:creationId xmlns:a16="http://schemas.microsoft.com/office/drawing/2014/main" id="{6650A4CC-05F8-4BCB-A2F1-C6E9DDBB9A30}"/>
            </a:ext>
          </a:extLst>
        </xdr:cNvPr>
        <xdr:cNvSpPr>
          <a:spLocks noGrp="1"/>
        </xdr:cNvSpPr>
      </xdr:nvSpPr>
      <xdr:spPr>
        <a:xfrm>
          <a:off x="8543925" y="176893"/>
          <a:ext cx="2856139" cy="51863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5DFA4-2FD3-4536-A163-DA3657AE7E03}">
  <sheetPr>
    <tabColor theme="4"/>
    <pageSetUpPr autoPageBreaks="0" fitToPage="1"/>
  </sheetPr>
  <dimension ref="A1:R201"/>
  <sheetViews>
    <sheetView tabSelected="1" zoomScale="85" zoomScaleNormal="85" workbookViewId="0">
      <pane ySplit="6" topLeftCell="A7" activePane="bottomLeft" state="frozen"/>
      <selection activeCell="N42" sqref="N42"/>
      <selection pane="bottomLeft" activeCell="J16" sqref="J16"/>
    </sheetView>
  </sheetViews>
  <sheetFormatPr defaultColWidth="9.453125" defaultRowHeight="14"/>
  <cols>
    <col min="1" max="1" width="35" style="11" customWidth="1"/>
    <col min="2" max="2" width="0.54296875" style="11" customWidth="1"/>
    <col min="3" max="3" width="21.453125" style="11" customWidth="1"/>
    <col min="4" max="4" width="18.54296875" style="11" bestFit="1" customWidth="1"/>
    <col min="5" max="5" width="18.453125" style="11" hidden="1" customWidth="1"/>
    <col min="6" max="6" width="52.54296875" style="11" bestFit="1" customWidth="1"/>
    <col min="7" max="8" width="10.453125" style="11" customWidth="1"/>
    <col min="9" max="13" width="14.453125" style="11" customWidth="1"/>
    <col min="14" max="14" width="11.54296875" style="11" customWidth="1"/>
    <col min="15" max="19" width="9.453125" style="11" customWidth="1"/>
    <col min="20" max="37" width="18.453125" style="11" customWidth="1"/>
    <col min="38" max="16357" width="9.453125" style="11"/>
    <col min="16358" max="16384" width="18.453125" style="11" customWidth="1"/>
  </cols>
  <sheetData>
    <row r="1" spans="1:14" s="3" customFormat="1" ht="25">
      <c r="A1" s="1" t="s">
        <v>0</v>
      </c>
      <c r="B1" s="2"/>
      <c r="K1" s="2"/>
    </row>
    <row r="2" spans="1:14" s="3" customFormat="1" ht="25">
      <c r="A2" s="4" t="s">
        <v>207</v>
      </c>
    </row>
    <row r="3" spans="1:14" s="3" customFormat="1" ht="25">
      <c r="A3" s="4">
        <v>2026</v>
      </c>
    </row>
    <row r="4" spans="1:14" s="6" customFormat="1" ht="25.5" thickBot="1">
      <c r="A4" s="5" t="s">
        <v>1</v>
      </c>
      <c r="B4" s="5"/>
    </row>
    <row r="5" spans="1:14" ht="15.5">
      <c r="A5" s="7"/>
      <c r="B5" s="8"/>
      <c r="C5" s="8"/>
      <c r="D5" s="9"/>
      <c r="E5" s="9"/>
      <c r="F5" s="9"/>
      <c r="G5" s="10"/>
      <c r="H5" s="7"/>
      <c r="I5" s="128" t="s">
        <v>2</v>
      </c>
      <c r="J5" s="129"/>
      <c r="K5" s="129"/>
      <c r="L5" s="129"/>
      <c r="M5" s="129"/>
      <c r="N5" s="129"/>
    </row>
    <row r="6" spans="1:14" ht="15.5">
      <c r="A6" s="7"/>
      <c r="B6" s="8"/>
      <c r="C6" s="8"/>
      <c r="D6" s="12" t="s">
        <v>3</v>
      </c>
      <c r="E6" s="12"/>
      <c r="F6" s="12"/>
      <c r="G6" s="13" t="s">
        <v>4</v>
      </c>
      <c r="H6" s="13" t="s">
        <v>5</v>
      </c>
      <c r="I6" s="14">
        <v>2022</v>
      </c>
      <c r="J6" s="15">
        <v>2023</v>
      </c>
      <c r="K6" s="15">
        <v>2024</v>
      </c>
      <c r="L6" s="15">
        <v>2025</v>
      </c>
      <c r="M6" s="16">
        <v>2026</v>
      </c>
      <c r="N6" s="17" t="s">
        <v>6</v>
      </c>
    </row>
    <row r="7" spans="1:14">
      <c r="I7" s="18"/>
      <c r="J7" s="18"/>
      <c r="K7" s="18"/>
      <c r="L7" s="18"/>
      <c r="M7" s="18"/>
    </row>
    <row r="8" spans="1:14" ht="18">
      <c r="A8" s="19"/>
      <c r="B8" s="19"/>
      <c r="C8" s="20" t="s">
        <v>7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>
      <c r="I9" s="18"/>
      <c r="J9" s="18"/>
      <c r="K9" s="18"/>
      <c r="L9" s="18"/>
      <c r="M9" s="18"/>
    </row>
    <row r="10" spans="1:14" s="23" customFormat="1">
      <c r="A10" s="21"/>
      <c r="B10" s="21"/>
      <c r="C10" s="22" t="s">
        <v>8</v>
      </c>
      <c r="D10" s="22"/>
      <c r="I10" s="24"/>
      <c r="J10" s="24"/>
      <c r="K10" s="24"/>
      <c r="L10" s="24"/>
      <c r="M10" s="24"/>
      <c r="N10" s="24"/>
    </row>
    <row r="11" spans="1:14" ht="7.5" customHeight="1">
      <c r="I11" s="18"/>
      <c r="J11" s="18"/>
      <c r="K11" s="18"/>
      <c r="L11" s="18"/>
      <c r="M11" s="18"/>
    </row>
    <row r="12" spans="1:14">
      <c r="D12" s="9" t="s">
        <v>9</v>
      </c>
      <c r="E12" s="25"/>
      <c r="F12" s="26" t="s">
        <v>10</v>
      </c>
      <c r="G12" s="11" t="s">
        <v>11</v>
      </c>
      <c r="H12" s="7" t="s">
        <v>12</v>
      </c>
      <c r="I12" s="27">
        <v>6.7910470048726287E-2</v>
      </c>
      <c r="J12" s="27">
        <v>1.2541142883192564</v>
      </c>
      <c r="K12" s="27">
        <v>0.19857551206388691</v>
      </c>
      <c r="L12" s="27">
        <v>0</v>
      </c>
      <c r="M12" s="27">
        <v>0</v>
      </c>
      <c r="N12" s="27">
        <f t="shared" ref="N12:N36" si="0">SUM(I12:M12)</f>
        <v>1.5206002704318697</v>
      </c>
    </row>
    <row r="13" spans="1:14">
      <c r="D13" s="9"/>
      <c r="E13" s="25"/>
      <c r="F13" s="26" t="s">
        <v>13</v>
      </c>
      <c r="G13" s="11" t="s">
        <v>11</v>
      </c>
      <c r="H13" s="7" t="s">
        <v>12</v>
      </c>
      <c r="I13" s="27">
        <v>0.2396870595413747</v>
      </c>
      <c r="J13" s="27">
        <v>0.70764881891862141</v>
      </c>
      <c r="K13" s="27">
        <v>0.6343265856085637</v>
      </c>
      <c r="L13" s="27">
        <v>1.3380493877394244</v>
      </c>
      <c r="M13" s="27">
        <v>0.89197219019395946</v>
      </c>
      <c r="N13" s="27">
        <f>SUM(I13:M13)</f>
        <v>3.8116840420019438</v>
      </c>
    </row>
    <row r="14" spans="1:14">
      <c r="D14" s="9"/>
      <c r="E14" s="25"/>
      <c r="F14" s="26" t="s">
        <v>14</v>
      </c>
      <c r="G14" s="11" t="s">
        <v>11</v>
      </c>
      <c r="H14" s="7" t="s">
        <v>12</v>
      </c>
      <c r="I14" s="27">
        <v>18.823351161037795</v>
      </c>
      <c r="J14" s="27">
        <v>18.797843372870084</v>
      </c>
      <c r="K14" s="27">
        <v>16.450674702933608</v>
      </c>
      <c r="L14" s="27">
        <v>17.657447972979085</v>
      </c>
      <c r="M14" s="27">
        <v>18.587704873171624</v>
      </c>
      <c r="N14" s="27">
        <f>SUM(I14:M14)</f>
        <v>90.317022082992196</v>
      </c>
    </row>
    <row r="15" spans="1:14">
      <c r="D15" s="9"/>
      <c r="E15" s="25"/>
      <c r="F15" s="26" t="s">
        <v>15</v>
      </c>
      <c r="G15" s="11" t="s">
        <v>11</v>
      </c>
      <c r="H15" s="7" t="s">
        <v>12</v>
      </c>
      <c r="I15" s="27">
        <v>6.199611178038773</v>
      </c>
      <c r="J15" s="27">
        <v>6.3029550621402981</v>
      </c>
      <c r="K15" s="27">
        <v>6.2327866671546799</v>
      </c>
      <c r="L15" s="27">
        <v>7.5431514065685796</v>
      </c>
      <c r="M15" s="27">
        <v>7.3064887921201436</v>
      </c>
      <c r="N15" s="27">
        <f t="shared" si="0"/>
        <v>33.584993106022473</v>
      </c>
    </row>
    <row r="16" spans="1:14">
      <c r="D16" s="9"/>
      <c r="E16" s="25"/>
      <c r="F16" s="26" t="s">
        <v>16</v>
      </c>
      <c r="G16" s="11" t="s">
        <v>11</v>
      </c>
      <c r="H16" s="7" t="s">
        <v>12</v>
      </c>
      <c r="I16" s="27">
        <v>7.6277838042911998</v>
      </c>
      <c r="J16" s="27">
        <v>10.247413728816261</v>
      </c>
      <c r="K16" s="27">
        <v>10.071739158282469</v>
      </c>
      <c r="L16" s="27">
        <v>9.0975171866307729</v>
      </c>
      <c r="M16" s="27">
        <v>8.0257472041939071</v>
      </c>
      <c r="N16" s="27">
        <f t="shared" si="0"/>
        <v>45.070201082214609</v>
      </c>
    </row>
    <row r="17" spans="4:18">
      <c r="D17" s="9"/>
      <c r="E17" s="25"/>
      <c r="F17" s="26" t="s">
        <v>17</v>
      </c>
      <c r="G17" s="11" t="s">
        <v>11</v>
      </c>
      <c r="H17" s="7" t="s">
        <v>12</v>
      </c>
      <c r="I17" s="27">
        <v>13.688095495465994</v>
      </c>
      <c r="J17" s="27">
        <v>13.71255977146204</v>
      </c>
      <c r="K17" s="27">
        <v>15.703664720829336</v>
      </c>
      <c r="L17" s="27">
        <v>15.002197352215282</v>
      </c>
      <c r="M17" s="27">
        <v>15.719281491292971</v>
      </c>
      <c r="N17" s="27">
        <f t="shared" si="0"/>
        <v>73.825798831265629</v>
      </c>
    </row>
    <row r="18" spans="4:18">
      <c r="D18" s="9"/>
      <c r="E18" s="25"/>
      <c r="F18" s="26" t="s">
        <v>18</v>
      </c>
      <c r="G18" s="11" t="s">
        <v>11</v>
      </c>
      <c r="H18" s="7" t="s">
        <v>12</v>
      </c>
      <c r="I18" s="27">
        <v>5.3192762719579935E-2</v>
      </c>
      <c r="J18" s="27">
        <v>3.7955401202502244E-2</v>
      </c>
      <c r="K18" s="27">
        <v>3.7613727782434596E-2</v>
      </c>
      <c r="L18" s="27">
        <v>0</v>
      </c>
      <c r="M18" s="27">
        <v>3.2735814122866476E-2</v>
      </c>
      <c r="N18" s="27">
        <f t="shared" si="0"/>
        <v>0.16149770582738324</v>
      </c>
    </row>
    <row r="19" spans="4:18">
      <c r="D19" s="9"/>
      <c r="E19" s="25"/>
      <c r="F19" s="26" t="s">
        <v>19</v>
      </c>
      <c r="G19" s="11" t="s">
        <v>11</v>
      </c>
      <c r="H19" s="7" t="s">
        <v>12</v>
      </c>
      <c r="I19" s="27">
        <v>14.332167866696905</v>
      </c>
      <c r="J19" s="27">
        <v>4.9395245421451754</v>
      </c>
      <c r="K19" s="27">
        <v>3.4781057403825968</v>
      </c>
      <c r="L19" s="27">
        <v>3.9879182867122309</v>
      </c>
      <c r="M19" s="27">
        <v>3.7063790404700381</v>
      </c>
      <c r="N19" s="27">
        <f t="shared" si="0"/>
        <v>30.444095476406943</v>
      </c>
    </row>
    <row r="20" spans="4:18">
      <c r="D20" s="9"/>
      <c r="E20" s="25"/>
      <c r="F20" s="26"/>
      <c r="G20" s="28" t="s">
        <v>11</v>
      </c>
      <c r="H20" s="29" t="s">
        <v>12</v>
      </c>
      <c r="I20" s="30">
        <f>SUM(I12:I19)</f>
        <v>61.03179979784035</v>
      </c>
      <c r="J20" s="30">
        <f>SUM(J12:J19)</f>
        <v>56.000014985874245</v>
      </c>
      <c r="K20" s="30">
        <f>SUM(K12:K19)</f>
        <v>52.807486815037578</v>
      </c>
      <c r="L20" s="30">
        <f>SUM(L12:L19)</f>
        <v>54.626281592845373</v>
      </c>
      <c r="M20" s="30">
        <f>SUM(M12:M19)</f>
        <v>54.270309405565506</v>
      </c>
      <c r="N20" s="30">
        <f t="shared" si="0"/>
        <v>278.73589259716306</v>
      </c>
    </row>
    <row r="21" spans="4:18">
      <c r="D21" s="9" t="s">
        <v>20</v>
      </c>
      <c r="E21" s="26"/>
      <c r="F21" s="26" t="s">
        <v>21</v>
      </c>
      <c r="G21" s="11" t="s">
        <v>11</v>
      </c>
      <c r="H21" s="7" t="s">
        <v>12</v>
      </c>
      <c r="I21" s="27">
        <v>21.167554743789658</v>
      </c>
      <c r="J21" s="27">
        <v>28.122347268121818</v>
      </c>
      <c r="K21" s="27">
        <v>25.539377544095029</v>
      </c>
      <c r="L21" s="27">
        <v>33.757313214667384</v>
      </c>
      <c r="M21" s="27">
        <v>37.479430763736453</v>
      </c>
      <c r="N21" s="27">
        <f t="shared" si="0"/>
        <v>146.06602353441033</v>
      </c>
    </row>
    <row r="22" spans="4:18">
      <c r="D22" s="9"/>
      <c r="E22" s="26"/>
      <c r="F22" s="26" t="s">
        <v>22</v>
      </c>
      <c r="G22" s="11" t="s">
        <v>11</v>
      </c>
      <c r="H22" s="7" t="s">
        <v>12</v>
      </c>
      <c r="I22" s="27">
        <v>2.3061411245208339</v>
      </c>
      <c r="J22" s="27">
        <v>3.9501602863871783</v>
      </c>
      <c r="K22" s="27">
        <v>2.6206051429448807</v>
      </c>
      <c r="L22" s="27">
        <v>2.8034501220102888</v>
      </c>
      <c r="M22" s="27">
        <v>3.0220518945978725</v>
      </c>
      <c r="N22" s="27">
        <f t="shared" si="0"/>
        <v>14.702408570461053</v>
      </c>
    </row>
    <row r="23" spans="4:18">
      <c r="D23" s="9"/>
      <c r="E23" s="26"/>
      <c r="F23" s="26"/>
      <c r="G23" s="28" t="s">
        <v>11</v>
      </c>
      <c r="H23" s="29" t="s">
        <v>12</v>
      </c>
      <c r="I23" s="30">
        <f>SUM(I21:I22)</f>
        <v>23.473695868310493</v>
      </c>
      <c r="J23" s="30">
        <f>SUM(J21:J22)</f>
        <v>32.072507554508995</v>
      </c>
      <c r="K23" s="30">
        <f>SUM(K21:K22)</f>
        <v>28.159982687039911</v>
      </c>
      <c r="L23" s="30">
        <f>SUM(L21:L22)</f>
        <v>36.560763336677674</v>
      </c>
      <c r="M23" s="30">
        <f>SUM(M21:M22)</f>
        <v>40.501482658334325</v>
      </c>
      <c r="N23" s="30">
        <f t="shared" si="0"/>
        <v>160.76843210487141</v>
      </c>
    </row>
    <row r="24" spans="4:18">
      <c r="D24" s="9" t="s">
        <v>23</v>
      </c>
      <c r="E24" s="31"/>
      <c r="F24" s="9" t="s">
        <v>24</v>
      </c>
      <c r="G24" s="28" t="s">
        <v>11</v>
      </c>
      <c r="H24" s="29" t="s">
        <v>12</v>
      </c>
      <c r="I24" s="30">
        <f>SUM(I20,I23)</f>
        <v>84.505495666150836</v>
      </c>
      <c r="J24" s="30">
        <f t="shared" ref="J24:N24" si="1">SUM(J20,J23)</f>
        <v>88.072522540383233</v>
      </c>
      <c r="K24" s="30">
        <f t="shared" si="1"/>
        <v>80.967469502077492</v>
      </c>
      <c r="L24" s="30">
        <f t="shared" si="1"/>
        <v>91.18704492952304</v>
      </c>
      <c r="M24" s="30">
        <f t="shared" si="1"/>
        <v>94.771792063899824</v>
      </c>
      <c r="N24" s="30">
        <f t="shared" si="1"/>
        <v>439.50432470203447</v>
      </c>
    </row>
    <row r="25" spans="4:18">
      <c r="D25" s="9" t="s">
        <v>25</v>
      </c>
      <c r="E25" s="25"/>
      <c r="F25" s="26" t="s">
        <v>26</v>
      </c>
      <c r="G25" s="11" t="s">
        <v>11</v>
      </c>
      <c r="H25" s="7" t="s">
        <v>12</v>
      </c>
      <c r="I25" s="27">
        <v>6.0068729927774784</v>
      </c>
      <c r="J25" s="27">
        <v>5.7049554527355291</v>
      </c>
      <c r="K25" s="27">
        <v>6.0197077367133698</v>
      </c>
      <c r="L25" s="27">
        <v>4.7758692086918018</v>
      </c>
      <c r="M25" s="27">
        <v>6.8538233910347763</v>
      </c>
      <c r="N25" s="27">
        <f t="shared" si="0"/>
        <v>29.361228781952956</v>
      </c>
      <c r="P25" s="32"/>
      <c r="Q25" s="32"/>
      <c r="R25" s="32"/>
    </row>
    <row r="26" spans="4:18">
      <c r="D26" s="9"/>
      <c r="E26" s="25"/>
      <c r="F26" s="11" t="s">
        <v>27</v>
      </c>
      <c r="G26" s="11" t="s">
        <v>11</v>
      </c>
      <c r="H26" s="7" t="s">
        <v>12</v>
      </c>
      <c r="I26" s="27">
        <v>12.389104008007688</v>
      </c>
      <c r="J26" s="27">
        <v>9.1857485418730054</v>
      </c>
      <c r="K26" s="27">
        <v>7.7483526431501932</v>
      </c>
      <c r="L26" s="27">
        <v>6.8459068041095197</v>
      </c>
      <c r="M26" s="27">
        <v>6.4326564458980098</v>
      </c>
      <c r="N26" s="27">
        <f t="shared" si="0"/>
        <v>42.601768443038416</v>
      </c>
    </row>
    <row r="27" spans="4:18">
      <c r="D27" s="9"/>
      <c r="E27" s="25"/>
      <c r="F27" s="11" t="s">
        <v>28</v>
      </c>
      <c r="G27" s="11" t="s">
        <v>11</v>
      </c>
      <c r="H27" s="7" t="s">
        <v>12</v>
      </c>
      <c r="I27" s="27">
        <v>3.9941596151709047</v>
      </c>
      <c r="J27" s="27">
        <v>4.5688736200496356</v>
      </c>
      <c r="K27" s="27">
        <v>3.3677212611677452</v>
      </c>
      <c r="L27" s="27">
        <v>5.3946604172393595</v>
      </c>
      <c r="M27" s="27">
        <v>5.6830866035246572</v>
      </c>
      <c r="N27" s="27">
        <f t="shared" si="0"/>
        <v>23.008501517152304</v>
      </c>
    </row>
    <row r="28" spans="4:18" ht="13.5" customHeight="1">
      <c r="D28" s="9"/>
      <c r="E28" s="25"/>
      <c r="G28" s="28" t="s">
        <v>11</v>
      </c>
      <c r="H28" s="29" t="s">
        <v>12</v>
      </c>
      <c r="I28" s="30">
        <f>SUM(I25:I27)</f>
        <v>22.39013661595607</v>
      </c>
      <c r="J28" s="30">
        <f>SUM(J25:J27)</f>
        <v>19.459577614658169</v>
      </c>
      <c r="K28" s="30">
        <f>SUM(K25:K27)</f>
        <v>17.135781641031308</v>
      </c>
      <c r="L28" s="30">
        <f>SUM(L25:L27)</f>
        <v>17.016436430040681</v>
      </c>
      <c r="M28" s="30">
        <f>SUM(M25:M27)</f>
        <v>18.969566440457442</v>
      </c>
      <c r="N28" s="30">
        <f t="shared" si="0"/>
        <v>94.971498742143666</v>
      </c>
    </row>
    <row r="29" spans="4:18">
      <c r="D29" s="9" t="s">
        <v>29</v>
      </c>
      <c r="E29" s="25"/>
      <c r="F29" s="26" t="s">
        <v>26</v>
      </c>
      <c r="G29" s="11" t="s">
        <v>11</v>
      </c>
      <c r="H29" s="33" t="s">
        <v>12</v>
      </c>
      <c r="I29" s="27">
        <v>3.3249997335961412</v>
      </c>
      <c r="J29" s="27">
        <v>4.3570556443858806</v>
      </c>
      <c r="K29" s="27">
        <v>32.141500616579997</v>
      </c>
      <c r="L29" s="27">
        <v>10.631108750248927</v>
      </c>
      <c r="M29" s="27">
        <v>4.9881773662589337</v>
      </c>
      <c r="N29" s="27">
        <f>SUM(I29:M29)</f>
        <v>55.442842111069879</v>
      </c>
    </row>
    <row r="30" spans="4:18">
      <c r="D30" s="9"/>
      <c r="E30" s="25"/>
      <c r="F30" s="26" t="s">
        <v>30</v>
      </c>
      <c r="G30" s="11" t="s">
        <v>11</v>
      </c>
      <c r="H30" s="33" t="s">
        <v>12</v>
      </c>
      <c r="I30" s="27">
        <v>1.1529820074408019</v>
      </c>
      <c r="J30" s="27">
        <v>1.4496131222553779</v>
      </c>
      <c r="K30" s="27">
        <v>1.6219041948169961</v>
      </c>
      <c r="L30" s="27">
        <v>2.2207397264134991</v>
      </c>
      <c r="M30" s="27">
        <v>2.4069536011676025</v>
      </c>
      <c r="N30" s="27">
        <f>SUM(I30:M30)</f>
        <v>8.8521926520942777</v>
      </c>
    </row>
    <row r="31" spans="4:18">
      <c r="D31" s="9"/>
      <c r="E31" s="25"/>
      <c r="F31" s="26" t="s">
        <v>31</v>
      </c>
      <c r="G31" s="11" t="s">
        <v>11</v>
      </c>
      <c r="H31" s="33" t="s">
        <v>12</v>
      </c>
      <c r="I31" s="27">
        <v>0</v>
      </c>
      <c r="J31" s="27">
        <v>3.2374391076013018E-2</v>
      </c>
      <c r="K31" s="27">
        <v>6.0554903519310671E-4</v>
      </c>
      <c r="L31" s="27">
        <v>7.2431258339682918E-4</v>
      </c>
      <c r="M31" s="27">
        <v>0.13601140140869894</v>
      </c>
      <c r="N31" s="27">
        <f t="shared" si="0"/>
        <v>0.16971565410330189</v>
      </c>
    </row>
    <row r="32" spans="4:18">
      <c r="D32" s="9"/>
      <c r="E32" s="25"/>
      <c r="F32" s="26" t="s">
        <v>32</v>
      </c>
      <c r="G32" s="11" t="s">
        <v>11</v>
      </c>
      <c r="H32" s="33" t="s">
        <v>12</v>
      </c>
      <c r="I32" s="27">
        <v>2.5030289159579274E-2</v>
      </c>
      <c r="J32" s="27">
        <v>0.37891400934829073</v>
      </c>
      <c r="K32" s="27">
        <v>0.31841669001964251</v>
      </c>
      <c r="L32" s="27">
        <v>0.35709208940230031</v>
      </c>
      <c r="M32" s="27">
        <v>1.5846892697162975</v>
      </c>
      <c r="N32" s="27">
        <f t="shared" si="0"/>
        <v>2.6641423476461101</v>
      </c>
    </row>
    <row r="33" spans="4:14">
      <c r="D33" s="9"/>
      <c r="E33" s="25"/>
      <c r="F33" s="11" t="s">
        <v>33</v>
      </c>
      <c r="G33" s="11" t="s">
        <v>11</v>
      </c>
      <c r="H33" s="33" t="s">
        <v>12</v>
      </c>
      <c r="I33" s="27">
        <v>29.87722744143371</v>
      </c>
      <c r="J33" s="27">
        <v>25.582872334956392</v>
      </c>
      <c r="K33" s="27">
        <v>31.467964173519814</v>
      </c>
      <c r="L33" s="27">
        <v>29.619235611067204</v>
      </c>
      <c r="M33" s="27">
        <v>33.719148703793991</v>
      </c>
      <c r="N33" s="27">
        <f t="shared" si="0"/>
        <v>150.2664482647711</v>
      </c>
    </row>
    <row r="34" spans="4:14">
      <c r="D34" s="9"/>
      <c r="F34" s="34" t="s">
        <v>34</v>
      </c>
      <c r="G34" s="11" t="s">
        <v>11</v>
      </c>
      <c r="H34" s="33" t="s">
        <v>12</v>
      </c>
      <c r="I34" s="27">
        <v>1.947940420385976</v>
      </c>
      <c r="J34" s="27">
        <v>5.9609675407152078</v>
      </c>
      <c r="K34" s="27">
        <v>12.69657709765583</v>
      </c>
      <c r="L34" s="27">
        <v>10.873708351346171</v>
      </c>
      <c r="M34" s="27">
        <v>11.176242180208536</v>
      </c>
      <c r="N34" s="27">
        <f t="shared" si="0"/>
        <v>42.655435590311718</v>
      </c>
    </row>
    <row r="35" spans="4:14">
      <c r="D35" s="9"/>
      <c r="F35" s="34" t="s">
        <v>35</v>
      </c>
      <c r="G35" s="11" t="s">
        <v>11</v>
      </c>
      <c r="H35" s="33" t="s">
        <v>12</v>
      </c>
      <c r="I35" s="27">
        <v>17.885005939102935</v>
      </c>
      <c r="J35" s="27">
        <v>9.3125630091722105</v>
      </c>
      <c r="K35" s="27">
        <v>13.237422144285624</v>
      </c>
      <c r="L35" s="27">
        <v>11.194571555641962</v>
      </c>
      <c r="M35" s="27">
        <v>13.367793805288661</v>
      </c>
      <c r="N35" s="27">
        <f t="shared" si="0"/>
        <v>64.997356453491392</v>
      </c>
    </row>
    <row r="36" spans="4:14">
      <c r="D36" s="28"/>
      <c r="G36" s="28" t="s">
        <v>11</v>
      </c>
      <c r="H36" s="28" t="s">
        <v>12</v>
      </c>
      <c r="I36" s="30">
        <f>SUM(I29:I33)</f>
        <v>34.380239471630233</v>
      </c>
      <c r="J36" s="30">
        <f>SUM(J29:J33)</f>
        <v>31.800829502021955</v>
      </c>
      <c r="K36" s="30">
        <f>SUM(K29:K33)</f>
        <v>65.550391223971644</v>
      </c>
      <c r="L36" s="30">
        <f>SUM(L29:L33)</f>
        <v>42.828900489715323</v>
      </c>
      <c r="M36" s="30">
        <f>SUM(M29:M33)</f>
        <v>42.834980342345524</v>
      </c>
      <c r="N36" s="30">
        <f t="shared" si="0"/>
        <v>217.39534102968469</v>
      </c>
    </row>
    <row r="37" spans="4:14">
      <c r="D37" s="28" t="s">
        <v>36</v>
      </c>
      <c r="E37" s="35"/>
      <c r="F37" s="28" t="s">
        <v>37</v>
      </c>
      <c r="G37" s="28" t="s">
        <v>11</v>
      </c>
      <c r="H37" s="28" t="s">
        <v>12</v>
      </c>
      <c r="I37" s="30">
        <f>SUM(I28,I36)</f>
        <v>56.7703760875863</v>
      </c>
      <c r="J37" s="30">
        <f t="shared" ref="J37:N37" si="2">SUM(J28,J36)</f>
        <v>51.260407116680128</v>
      </c>
      <c r="K37" s="30">
        <f t="shared" si="2"/>
        <v>82.686172865002959</v>
      </c>
      <c r="L37" s="30">
        <f t="shared" si="2"/>
        <v>59.845336919756008</v>
      </c>
      <c r="M37" s="30">
        <f t="shared" si="2"/>
        <v>61.804546782802966</v>
      </c>
      <c r="N37" s="30">
        <f t="shared" si="2"/>
        <v>312.36683977182838</v>
      </c>
    </row>
    <row r="38" spans="4:14">
      <c r="D38" s="28"/>
      <c r="G38" s="28"/>
      <c r="H38" s="28"/>
      <c r="I38" s="28"/>
      <c r="J38" s="28"/>
      <c r="K38" s="28"/>
      <c r="L38" s="28"/>
      <c r="M38" s="28"/>
      <c r="N38" s="28"/>
    </row>
    <row r="39" spans="4:14">
      <c r="D39" s="9" t="s">
        <v>38</v>
      </c>
      <c r="E39" s="26"/>
      <c r="I39" s="18"/>
      <c r="J39" s="18"/>
      <c r="K39" s="18"/>
      <c r="L39" s="18"/>
      <c r="M39" s="18"/>
    </row>
    <row r="40" spans="4:14">
      <c r="D40" s="28"/>
      <c r="F40" s="36" t="s">
        <v>39</v>
      </c>
      <c r="G40" s="11" t="s">
        <v>11</v>
      </c>
      <c r="H40" s="33" t="s">
        <v>12</v>
      </c>
      <c r="I40" s="37">
        <v>31.508130230088661</v>
      </c>
      <c r="J40" s="37">
        <v>45.493613084216037</v>
      </c>
      <c r="K40" s="37">
        <v>51.921326841652672</v>
      </c>
      <c r="L40" s="37">
        <v>54.072463666909584</v>
      </c>
      <c r="M40" s="37">
        <v>63.076070606855076</v>
      </c>
      <c r="N40" s="37">
        <f t="shared" ref="N40:N54" si="3">SUM(I40:M40)</f>
        <v>246.07160442972202</v>
      </c>
    </row>
    <row r="41" spans="4:14">
      <c r="D41" s="28"/>
      <c r="F41" s="36" t="s">
        <v>40</v>
      </c>
      <c r="G41" s="11" t="s">
        <v>11</v>
      </c>
      <c r="H41" s="33" t="s">
        <v>12</v>
      </c>
      <c r="I41" s="37">
        <v>17.758989250929869</v>
      </c>
      <c r="J41" s="37">
        <v>20.277568986877814</v>
      </c>
      <c r="K41" s="37">
        <v>23.834633812103505</v>
      </c>
      <c r="L41" s="37">
        <v>22.364612987481671</v>
      </c>
      <c r="M41" s="37">
        <v>24.613382721602218</v>
      </c>
      <c r="N41" s="37">
        <f>SUM(I41:M41)</f>
        <v>108.84918775899507</v>
      </c>
    </row>
    <row r="42" spans="4:14">
      <c r="D42" s="28"/>
      <c r="F42" s="36" t="s">
        <v>41</v>
      </c>
      <c r="G42" s="11" t="s">
        <v>11</v>
      </c>
      <c r="H42" s="33" t="s">
        <v>12</v>
      </c>
      <c r="I42" s="37">
        <v>0.39605349223113778</v>
      </c>
      <c r="J42" s="37">
        <v>-9.8354181551234682E-3</v>
      </c>
      <c r="K42" s="37">
        <v>0.25845063479684433</v>
      </c>
      <c r="L42" s="37">
        <v>3.3201565191924756E-2</v>
      </c>
      <c r="M42" s="37">
        <v>0</v>
      </c>
      <c r="N42" s="37">
        <f t="shared" si="3"/>
        <v>0.6778702740647834</v>
      </c>
    </row>
    <row r="43" spans="4:14">
      <c r="D43" s="28"/>
      <c r="F43" s="36" t="s">
        <v>42</v>
      </c>
      <c r="G43" s="11" t="s">
        <v>11</v>
      </c>
      <c r="H43" s="33" t="s">
        <v>12</v>
      </c>
      <c r="I43" s="37">
        <v>1.3839838093184982</v>
      </c>
      <c r="J43" s="37">
        <v>4.6683762525070707</v>
      </c>
      <c r="K43" s="37">
        <v>9.4353337802764674</v>
      </c>
      <c r="L43" s="37">
        <v>2.2276775751522573</v>
      </c>
      <c r="M43" s="37">
        <v>1.3763972542776619</v>
      </c>
      <c r="N43" s="37">
        <f>SUM(I43:M43)</f>
        <v>19.091768671531955</v>
      </c>
    </row>
    <row r="44" spans="4:14">
      <c r="D44" s="28"/>
      <c r="F44" s="36" t="s">
        <v>43</v>
      </c>
      <c r="G44" s="11" t="s">
        <v>11</v>
      </c>
      <c r="H44" s="33" t="s">
        <v>12</v>
      </c>
      <c r="I44" s="37">
        <v>2.3340960262760894E-2</v>
      </c>
      <c r="J44" s="37">
        <v>0.30696157640633759</v>
      </c>
      <c r="K44" s="37">
        <v>1.1611338388784974E-2</v>
      </c>
      <c r="L44" s="37">
        <v>1.1940818851475357</v>
      </c>
      <c r="M44" s="37">
        <v>0.13517882201188702</v>
      </c>
      <c r="N44" s="37">
        <f t="shared" si="3"/>
        <v>1.6711745822173061</v>
      </c>
    </row>
    <row r="45" spans="4:14" ht="13.5" customHeight="1">
      <c r="D45" s="28"/>
      <c r="F45" s="36" t="s">
        <v>44</v>
      </c>
      <c r="G45" s="11" t="s">
        <v>11</v>
      </c>
      <c r="H45" s="33" t="s">
        <v>12</v>
      </c>
      <c r="I45" s="37">
        <v>8.176012744225428</v>
      </c>
      <c r="J45" s="37">
        <v>12.735384611733888</v>
      </c>
      <c r="K45" s="37">
        <v>14.975807288110497</v>
      </c>
      <c r="L45" s="37">
        <v>12.594811249167831</v>
      </c>
      <c r="M45" s="37">
        <v>14.164446424854134</v>
      </c>
      <c r="N45" s="37">
        <f t="shared" si="3"/>
        <v>62.646462318091778</v>
      </c>
    </row>
    <row r="46" spans="4:14" ht="13.5" customHeight="1">
      <c r="D46" s="28"/>
      <c r="F46" s="36" t="s">
        <v>45</v>
      </c>
      <c r="G46" s="11" t="s">
        <v>11</v>
      </c>
      <c r="H46" s="33" t="s">
        <v>12</v>
      </c>
      <c r="I46" s="37">
        <v>2.2698824070738972</v>
      </c>
      <c r="J46" s="37">
        <v>3.2353327422712121</v>
      </c>
      <c r="K46" s="37">
        <v>4.8092497985451912</v>
      </c>
      <c r="L46" s="37">
        <v>2.0310538535039835</v>
      </c>
      <c r="M46" s="37">
        <v>5.1525474064193428</v>
      </c>
      <c r="N46" s="37">
        <f t="shared" si="3"/>
        <v>17.498066207813629</v>
      </c>
    </row>
    <row r="47" spans="4:14">
      <c r="D47" s="28"/>
      <c r="F47" s="36" t="s">
        <v>46</v>
      </c>
      <c r="G47" s="11" t="s">
        <v>11</v>
      </c>
      <c r="H47" s="33" t="s">
        <v>12</v>
      </c>
      <c r="I47" s="37">
        <v>0.95752549081159177</v>
      </c>
      <c r="J47" s="37">
        <v>0.84211907960752275</v>
      </c>
      <c r="K47" s="37">
        <v>2.9789157699748294</v>
      </c>
      <c r="L47" s="37">
        <v>3.3355115508713893</v>
      </c>
      <c r="M47" s="37">
        <v>0.18690590111863734</v>
      </c>
      <c r="N47" s="37">
        <f t="shared" si="3"/>
        <v>8.3009777923839696</v>
      </c>
    </row>
    <row r="48" spans="4:14">
      <c r="D48" s="28"/>
      <c r="F48" s="36" t="s">
        <v>47</v>
      </c>
      <c r="G48" s="11" t="s">
        <v>11</v>
      </c>
      <c r="H48" s="33" t="s">
        <v>12</v>
      </c>
      <c r="I48" s="37">
        <v>0.2370494089607926</v>
      </c>
      <c r="J48" s="37">
        <v>0.54528168590702086</v>
      </c>
      <c r="K48" s="37">
        <v>0.42969732314681408</v>
      </c>
      <c r="L48" s="37">
        <v>0.12433158483043084</v>
      </c>
      <c r="M48" s="37">
        <v>0.21446925553328175</v>
      </c>
      <c r="N48" s="37">
        <f t="shared" si="3"/>
        <v>1.5508292583783401</v>
      </c>
    </row>
    <row r="49" spans="3:14">
      <c r="D49" s="28"/>
      <c r="F49" s="36" t="s">
        <v>48</v>
      </c>
      <c r="G49" s="11" t="s">
        <v>11</v>
      </c>
      <c r="H49" s="33" t="s">
        <v>12</v>
      </c>
      <c r="I49" s="37">
        <v>0.60046812392093796</v>
      </c>
      <c r="J49" s="37">
        <v>0.8400598056954367</v>
      </c>
      <c r="K49" s="37">
        <v>1.8866590555442573</v>
      </c>
      <c r="L49" s="37">
        <v>0.30326371983242795</v>
      </c>
      <c r="M49" s="37">
        <v>-2.1543339134915594E-2</v>
      </c>
      <c r="N49" s="37">
        <f>SUM(I49:M49)</f>
        <v>3.6089073658581445</v>
      </c>
    </row>
    <row r="50" spans="3:14">
      <c r="D50" s="28"/>
      <c r="F50" s="36" t="s">
        <v>49</v>
      </c>
      <c r="G50" s="11" t="s">
        <v>11</v>
      </c>
      <c r="H50" s="33" t="s">
        <v>12</v>
      </c>
      <c r="I50" s="37">
        <v>6.970757647126371</v>
      </c>
      <c r="J50" s="37">
        <v>8.2309698496713395</v>
      </c>
      <c r="K50" s="37">
        <v>7.7875276652653982</v>
      </c>
      <c r="L50" s="37">
        <v>7.8621149214523633</v>
      </c>
      <c r="M50" s="37">
        <v>7.7065104129051409</v>
      </c>
      <c r="N50" s="37">
        <f>SUM(I50:M50)</f>
        <v>38.557880496420616</v>
      </c>
    </row>
    <row r="51" spans="3:14">
      <c r="D51" s="28"/>
      <c r="F51" s="36" t="s">
        <v>50</v>
      </c>
      <c r="G51" s="11" t="s">
        <v>11</v>
      </c>
      <c r="H51" s="33" t="s">
        <v>12</v>
      </c>
      <c r="I51" s="37">
        <v>1.2010038374084683E-3</v>
      </c>
      <c r="J51" s="37">
        <v>0</v>
      </c>
      <c r="K51" s="37">
        <v>0</v>
      </c>
      <c r="L51" s="37">
        <v>0</v>
      </c>
      <c r="M51" s="37">
        <v>0</v>
      </c>
      <c r="N51" s="37">
        <f>SUM(I51:M51)</f>
        <v>1.2010038374084683E-3</v>
      </c>
    </row>
    <row r="52" spans="3:14">
      <c r="D52" s="28"/>
      <c r="F52" s="36" t="s">
        <v>51</v>
      </c>
      <c r="G52" s="11" t="s">
        <v>11</v>
      </c>
      <c r="H52" s="33" t="s">
        <v>12</v>
      </c>
      <c r="I52" s="37">
        <v>1.4849782824297351</v>
      </c>
      <c r="J52" s="37">
        <v>1.0127410519324227</v>
      </c>
      <c r="K52" s="37">
        <v>1.3041274846653204</v>
      </c>
      <c r="L52" s="37">
        <v>2.1763507873418027</v>
      </c>
      <c r="M52" s="37">
        <v>2.5461878568552128</v>
      </c>
      <c r="N52" s="37">
        <f>SUM(I52:M52)</f>
        <v>8.524385463224494</v>
      </c>
    </row>
    <row r="53" spans="3:14">
      <c r="F53" s="36" t="s">
        <v>52</v>
      </c>
      <c r="G53" s="11" t="s">
        <v>11</v>
      </c>
      <c r="H53" s="33" t="s">
        <v>12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f t="shared" si="3"/>
        <v>0</v>
      </c>
    </row>
    <row r="54" spans="3:14">
      <c r="D54" s="28" t="s">
        <v>53</v>
      </c>
      <c r="G54" s="28" t="s">
        <v>11</v>
      </c>
      <c r="H54" s="29" t="s">
        <v>12</v>
      </c>
      <c r="I54" s="30">
        <f>SUM(I40:I53)</f>
        <v>71.768372851217094</v>
      </c>
      <c r="J54" s="30">
        <f>SUM(J40:J53)</f>
        <v>98.178573308670977</v>
      </c>
      <c r="K54" s="30">
        <f>SUM(K40:K53)</f>
        <v>119.63334079247059</v>
      </c>
      <c r="L54" s="30">
        <f>SUM(L40:L53)</f>
        <v>108.31947534688321</v>
      </c>
      <c r="M54" s="30">
        <f>SUM(M40:M53)</f>
        <v>119.15055332329767</v>
      </c>
      <c r="N54" s="30">
        <f t="shared" si="3"/>
        <v>517.05031562253953</v>
      </c>
    </row>
    <row r="55" spans="3:14" ht="6" customHeight="1">
      <c r="I55" s="18"/>
      <c r="J55" s="18"/>
      <c r="K55" s="18"/>
      <c r="L55" s="18"/>
      <c r="M55" s="18"/>
    </row>
    <row r="56" spans="3:14">
      <c r="F56" s="38" t="s">
        <v>54</v>
      </c>
      <c r="G56" s="28" t="s">
        <v>11</v>
      </c>
      <c r="H56" s="29" t="s">
        <v>12</v>
      </c>
      <c r="I56" s="30">
        <f>I23+I20+I28+I36+I54</f>
        <v>213.04424460495423</v>
      </c>
      <c r="J56" s="30">
        <f>J23+J20+J28+J36+J54</f>
        <v>237.51150296573434</v>
      </c>
      <c r="K56" s="30">
        <f t="shared" ref="K56:L56" si="4">K23+K20+K28+K36+K54</f>
        <v>283.28698315955103</v>
      </c>
      <c r="L56" s="30">
        <f t="shared" si="4"/>
        <v>259.35185719616226</v>
      </c>
      <c r="M56" s="30">
        <f>M23+M20+M28+M36+M54</f>
        <v>275.72689217000044</v>
      </c>
      <c r="N56" s="30">
        <f>SUM(I56:M56)</f>
        <v>1268.9214800964023</v>
      </c>
    </row>
    <row r="57" spans="3:14" ht="13.5" customHeight="1">
      <c r="I57" s="39"/>
      <c r="J57" s="39"/>
      <c r="K57" s="39"/>
      <c r="L57" s="39"/>
    </row>
    <row r="58" spans="3:14" s="24" customFormat="1">
      <c r="C58" s="22" t="s">
        <v>55</v>
      </c>
      <c r="D58" s="22"/>
      <c r="E58" s="23"/>
      <c r="F58" s="23"/>
      <c r="G58" s="23"/>
      <c r="H58" s="23"/>
    </row>
    <row r="59" spans="3:14" ht="15" customHeight="1">
      <c r="I59" s="18"/>
      <c r="J59" s="18"/>
      <c r="K59" s="18"/>
      <c r="L59" s="18"/>
      <c r="M59" s="18"/>
    </row>
    <row r="60" spans="3:14">
      <c r="D60" s="9"/>
      <c r="F60" s="40" t="s">
        <v>56</v>
      </c>
      <c r="G60" s="11" t="s">
        <v>11</v>
      </c>
      <c r="H60" s="7" t="s">
        <v>12</v>
      </c>
      <c r="I60" s="27">
        <v>16.280323292620103</v>
      </c>
      <c r="J60" s="27">
        <v>15.663790962216138</v>
      </c>
      <c r="K60" s="27">
        <v>6.6204071078865399</v>
      </c>
      <c r="L60" s="27">
        <v>7.0667266212266568</v>
      </c>
      <c r="M60" s="27">
        <v>6.0827539658423069</v>
      </c>
      <c r="N60" s="27">
        <f t="shared" ref="N60:N67" si="5">SUM(I60:M60)</f>
        <v>51.714001949791751</v>
      </c>
    </row>
    <row r="61" spans="3:14">
      <c r="F61" s="40" t="s">
        <v>57</v>
      </c>
      <c r="G61" s="11" t="s">
        <v>11</v>
      </c>
      <c r="H61" s="7" t="s">
        <v>12</v>
      </c>
      <c r="I61" s="27">
        <v>2.3161202923975166</v>
      </c>
      <c r="J61" s="27">
        <v>2.2394627416289499</v>
      </c>
      <c r="K61" s="27">
        <v>2.3997682797734163</v>
      </c>
      <c r="L61" s="27">
        <v>2.7421027291432396</v>
      </c>
      <c r="M61" s="27">
        <v>3.165763711629606</v>
      </c>
      <c r="N61" s="27">
        <f t="shared" si="5"/>
        <v>12.863217754572727</v>
      </c>
    </row>
    <row r="62" spans="3:14">
      <c r="F62" s="40" t="s">
        <v>58</v>
      </c>
      <c r="G62" s="11" t="s">
        <v>11</v>
      </c>
      <c r="H62" s="7" t="s">
        <v>12</v>
      </c>
      <c r="I62" s="27">
        <v>38.598637116459834</v>
      </c>
      <c r="J62" s="27">
        <v>35.483956770810309</v>
      </c>
      <c r="K62" s="27">
        <v>30.221012816672676</v>
      </c>
      <c r="L62" s="27">
        <v>31.034702134998327</v>
      </c>
      <c r="M62" s="27">
        <v>30.317894886624732</v>
      </c>
      <c r="N62" s="27">
        <f t="shared" si="5"/>
        <v>165.65620372556589</v>
      </c>
    </row>
    <row r="63" spans="3:14">
      <c r="F63" s="40" t="s">
        <v>59</v>
      </c>
      <c r="G63" s="11" t="s">
        <v>11</v>
      </c>
      <c r="H63" s="7" t="s">
        <v>12</v>
      </c>
      <c r="I63" s="27">
        <v>6.2687384803128765</v>
      </c>
      <c r="J63" s="27">
        <v>5.7628885852055385</v>
      </c>
      <c r="K63" s="27">
        <v>4.5607278560210647</v>
      </c>
      <c r="L63" s="27">
        <v>3.8297774045588295</v>
      </c>
      <c r="M63" s="27">
        <v>3.6900664641385399</v>
      </c>
      <c r="N63" s="27">
        <f t="shared" si="5"/>
        <v>24.112198790236846</v>
      </c>
    </row>
    <row r="64" spans="3:14">
      <c r="F64" s="40" t="s">
        <v>60</v>
      </c>
      <c r="G64" s="11" t="s">
        <v>11</v>
      </c>
      <c r="H64" s="7" t="s">
        <v>12</v>
      </c>
      <c r="I64" s="27">
        <v>38.234740387671167</v>
      </c>
      <c r="J64" s="27">
        <v>32.49774358747031</v>
      </c>
      <c r="K64" s="27">
        <v>25.374699392754081</v>
      </c>
      <c r="L64" s="27">
        <v>29.118531075747256</v>
      </c>
      <c r="M64" s="27">
        <v>41.213810888357209</v>
      </c>
      <c r="N64" s="27">
        <f t="shared" si="5"/>
        <v>166.43952533200002</v>
      </c>
    </row>
    <row r="65" spans="3:14">
      <c r="F65" s="40" t="s">
        <v>61</v>
      </c>
      <c r="G65" s="11" t="s">
        <v>11</v>
      </c>
      <c r="H65" s="7" t="s">
        <v>12</v>
      </c>
      <c r="I65" s="27">
        <v>3.322480806975022</v>
      </c>
      <c r="J65" s="27">
        <v>2.4709348991178071</v>
      </c>
      <c r="K65" s="27">
        <v>2.7113816324850464</v>
      </c>
      <c r="L65" s="27">
        <v>2.2232885719891922</v>
      </c>
      <c r="M65" s="27">
        <v>2.7032196969079876</v>
      </c>
      <c r="N65" s="27">
        <f t="shared" si="5"/>
        <v>13.431305607475055</v>
      </c>
    </row>
    <row r="66" spans="3:14">
      <c r="F66" s="40" t="s">
        <v>62</v>
      </c>
      <c r="G66" s="11" t="s">
        <v>11</v>
      </c>
      <c r="H66" s="7" t="s">
        <v>12</v>
      </c>
      <c r="I66" s="27">
        <v>1.9724442910885482</v>
      </c>
      <c r="J66" s="27">
        <v>82.356492021739683</v>
      </c>
      <c r="K66" s="27">
        <v>22.333132850726368</v>
      </c>
      <c r="L66" s="27">
        <v>4.1850598218516888</v>
      </c>
      <c r="M66" s="27">
        <v>4.2072129837300674</v>
      </c>
      <c r="N66" s="27">
        <f t="shared" si="5"/>
        <v>115.05434196913637</v>
      </c>
    </row>
    <row r="67" spans="3:14">
      <c r="F67" s="38" t="s">
        <v>63</v>
      </c>
      <c r="G67" s="28" t="s">
        <v>11</v>
      </c>
      <c r="H67" s="29" t="s">
        <v>12</v>
      </c>
      <c r="I67" s="30">
        <f>SUM(I60:I66)</f>
        <v>106.99348466752507</v>
      </c>
      <c r="J67" s="30">
        <f t="shared" ref="J67:M67" si="6">SUM(J60:J66)</f>
        <v>176.47526956818874</v>
      </c>
      <c r="K67" s="30">
        <f t="shared" si="6"/>
        <v>94.221129936319201</v>
      </c>
      <c r="L67" s="30">
        <f t="shared" si="6"/>
        <v>80.200188359515195</v>
      </c>
      <c r="M67" s="30">
        <f t="shared" si="6"/>
        <v>91.380722597230459</v>
      </c>
      <c r="N67" s="30">
        <f t="shared" si="5"/>
        <v>549.27079512877867</v>
      </c>
    </row>
    <row r="68" spans="3:14" ht="12.75" customHeight="1">
      <c r="I68" s="18"/>
      <c r="J68" s="18"/>
      <c r="K68" s="18"/>
      <c r="L68" s="18"/>
      <c r="M68" s="18"/>
    </row>
    <row r="69" spans="3:14" ht="12.75" customHeight="1">
      <c r="F69" s="38" t="s">
        <v>64</v>
      </c>
      <c r="G69" s="28" t="s">
        <v>11</v>
      </c>
      <c r="H69" s="29" t="s">
        <v>12</v>
      </c>
      <c r="I69" s="30">
        <f>I56+I67</f>
        <v>320.03772927247928</v>
      </c>
      <c r="J69" s="30">
        <f t="shared" ref="J69:M69" si="7">J56+J67</f>
        <v>413.98677253392304</v>
      </c>
      <c r="K69" s="30">
        <f t="shared" si="7"/>
        <v>377.50811309587021</v>
      </c>
      <c r="L69" s="30">
        <f t="shared" si="7"/>
        <v>339.55204555567747</v>
      </c>
      <c r="M69" s="30">
        <f t="shared" si="7"/>
        <v>367.10761476723087</v>
      </c>
      <c r="N69" s="30">
        <f>SUM(I69:M69)</f>
        <v>1818.192275225181</v>
      </c>
    </row>
    <row r="70" spans="3:14" ht="12.75" customHeight="1">
      <c r="I70" s="18"/>
      <c r="J70" s="18"/>
      <c r="K70" s="18"/>
      <c r="L70" s="18"/>
      <c r="M70" s="18"/>
    </row>
    <row r="71" spans="3:14" ht="6.75" customHeight="1">
      <c r="I71" s="18"/>
      <c r="J71" s="18"/>
      <c r="K71" s="18"/>
      <c r="L71" s="18"/>
      <c r="M71" s="18"/>
    </row>
    <row r="72" spans="3:14">
      <c r="I72" s="18"/>
      <c r="J72" s="18"/>
      <c r="K72" s="18"/>
      <c r="L72" s="18"/>
      <c r="M72" s="18"/>
    </row>
    <row r="73" spans="3:14" ht="18">
      <c r="C73" s="20" t="s">
        <v>65</v>
      </c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</row>
    <row r="74" spans="3:14" s="41" customFormat="1">
      <c r="G74" s="42"/>
      <c r="H74" s="25"/>
      <c r="I74" s="43"/>
      <c r="J74" s="43"/>
      <c r="K74" s="44"/>
      <c r="L74" s="45"/>
      <c r="M74" s="45"/>
      <c r="N74" s="7"/>
    </row>
    <row r="75" spans="3:14" s="24" customFormat="1">
      <c r="C75" s="22" t="s">
        <v>8</v>
      </c>
      <c r="D75" s="22"/>
      <c r="E75" s="23"/>
      <c r="F75" s="23"/>
      <c r="G75" s="23"/>
      <c r="H75" s="23"/>
    </row>
    <row r="76" spans="3:14" ht="7.5" customHeight="1">
      <c r="I76" s="18"/>
      <c r="J76" s="18"/>
      <c r="K76" s="18"/>
      <c r="L76" s="18"/>
      <c r="M76" s="18"/>
    </row>
    <row r="77" spans="3:14">
      <c r="D77" s="9" t="s">
        <v>9</v>
      </c>
      <c r="E77" s="25"/>
      <c r="F77" s="26" t="s">
        <v>10</v>
      </c>
      <c r="G77" s="11" t="s">
        <v>11</v>
      </c>
      <c r="H77" s="7" t="s">
        <v>12</v>
      </c>
      <c r="I77" s="27">
        <v>0.667125966642232</v>
      </c>
      <c r="J77" s="27">
        <v>2.1311848629041794</v>
      </c>
      <c r="K77" s="27">
        <v>0.48012048809055302</v>
      </c>
      <c r="L77" s="27">
        <v>0</v>
      </c>
      <c r="M77" s="27">
        <v>0</v>
      </c>
      <c r="N77" s="37">
        <f t="shared" ref="N77:N101" si="8">SUM(I77:M77)</f>
        <v>3.2784313176369646</v>
      </c>
    </row>
    <row r="78" spans="3:14">
      <c r="D78" s="9"/>
      <c r="E78" s="25"/>
      <c r="F78" s="26" t="s">
        <v>13</v>
      </c>
      <c r="G78" s="11" t="s">
        <v>11</v>
      </c>
      <c r="H78" s="7" t="s">
        <v>12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37">
        <f t="shared" si="8"/>
        <v>0</v>
      </c>
    </row>
    <row r="79" spans="3:14">
      <c r="D79" s="9"/>
      <c r="E79" s="25"/>
      <c r="F79" s="26" t="s">
        <v>14</v>
      </c>
      <c r="G79" s="11" t="s">
        <v>11</v>
      </c>
      <c r="H79" s="7" t="s">
        <v>12</v>
      </c>
      <c r="I79" s="27">
        <v>22.046030395913036</v>
      </c>
      <c r="J79" s="27">
        <v>22.197920097512387</v>
      </c>
      <c r="K79" s="27">
        <v>22.625922693078373</v>
      </c>
      <c r="L79" s="27">
        <v>21.132237620722584</v>
      </c>
      <c r="M79" s="27">
        <v>21.163340879875943</v>
      </c>
      <c r="N79" s="37">
        <f t="shared" si="8"/>
        <v>109.16545168710233</v>
      </c>
    </row>
    <row r="80" spans="3:14">
      <c r="D80" s="9"/>
      <c r="E80" s="25"/>
      <c r="F80" s="26" t="s">
        <v>15</v>
      </c>
      <c r="G80" s="11" t="s">
        <v>11</v>
      </c>
      <c r="H80" s="7" t="s">
        <v>12</v>
      </c>
      <c r="I80" s="27">
        <v>14.800398110889933</v>
      </c>
      <c r="J80" s="27">
        <v>13.951879156864775</v>
      </c>
      <c r="K80" s="27">
        <v>13.487439071999056</v>
      </c>
      <c r="L80" s="27">
        <v>14.194066843127406</v>
      </c>
      <c r="M80" s="27">
        <v>14.371053308560112</v>
      </c>
      <c r="N80" s="37">
        <f t="shared" si="8"/>
        <v>70.804836491441279</v>
      </c>
    </row>
    <row r="81" spans="4:14">
      <c r="D81" s="9"/>
      <c r="E81" s="25"/>
      <c r="F81" s="26" t="s">
        <v>16</v>
      </c>
      <c r="G81" s="11" t="s">
        <v>11</v>
      </c>
      <c r="H81" s="7" t="s">
        <v>12</v>
      </c>
      <c r="I81" s="27">
        <v>12.198664062659962</v>
      </c>
      <c r="J81" s="27">
        <v>11.313286577888144</v>
      </c>
      <c r="K81" s="27">
        <v>12.289423134011026</v>
      </c>
      <c r="L81" s="27">
        <v>11.98488791287264</v>
      </c>
      <c r="M81" s="27">
        <v>11.964785319837391</v>
      </c>
      <c r="N81" s="37">
        <f t="shared" si="8"/>
        <v>59.751047007269165</v>
      </c>
    </row>
    <row r="82" spans="4:14">
      <c r="D82" s="9"/>
      <c r="E82" s="25"/>
      <c r="F82" s="26" t="s">
        <v>17</v>
      </c>
      <c r="G82" s="11" t="s">
        <v>11</v>
      </c>
      <c r="H82" s="7" t="s">
        <v>12</v>
      </c>
      <c r="I82" s="27">
        <v>17.85166908677153</v>
      </c>
      <c r="J82" s="27">
        <v>16.776091565328823</v>
      </c>
      <c r="K82" s="27">
        <v>16.228039123650699</v>
      </c>
      <c r="L82" s="27">
        <v>16.842098607064798</v>
      </c>
      <c r="M82" s="27">
        <v>16.996030828230314</v>
      </c>
      <c r="N82" s="37">
        <f t="shared" si="8"/>
        <v>84.693929211046168</v>
      </c>
    </row>
    <row r="83" spans="4:14">
      <c r="D83" s="9"/>
      <c r="E83" s="25"/>
      <c r="F83" s="26" t="s">
        <v>18</v>
      </c>
      <c r="G83" s="11" t="s">
        <v>11</v>
      </c>
      <c r="H83" s="7" t="s">
        <v>12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37">
        <f t="shared" si="8"/>
        <v>0</v>
      </c>
    </row>
    <row r="84" spans="4:14">
      <c r="D84" s="9"/>
      <c r="E84" s="25"/>
      <c r="F84" s="26" t="s">
        <v>19</v>
      </c>
      <c r="G84" s="11" t="s">
        <v>11</v>
      </c>
      <c r="H84" s="7" t="s">
        <v>12</v>
      </c>
      <c r="I84" s="27">
        <v>4.3047564616228922</v>
      </c>
      <c r="J84" s="27">
        <v>4.4698936320629912</v>
      </c>
      <c r="K84" s="27">
        <v>5.414567377791081</v>
      </c>
      <c r="L84" s="27">
        <v>4.444951590178837</v>
      </c>
      <c r="M84" s="27">
        <v>3.4507065087802897</v>
      </c>
      <c r="N84" s="37">
        <f t="shared" si="8"/>
        <v>22.084875570436093</v>
      </c>
    </row>
    <row r="85" spans="4:14">
      <c r="D85" s="9"/>
      <c r="E85" s="25"/>
      <c r="F85" s="26"/>
      <c r="G85" s="28" t="s">
        <v>11</v>
      </c>
      <c r="H85" s="29" t="s">
        <v>12</v>
      </c>
      <c r="I85" s="30">
        <f>SUM(I77:I84)</f>
        <v>71.868644084499564</v>
      </c>
      <c r="J85" s="30">
        <f>SUM(J77:J84)</f>
        <v>70.840255892561302</v>
      </c>
      <c r="K85" s="30">
        <f>SUM(K77:K84)</f>
        <v>70.525511888620784</v>
      </c>
      <c r="L85" s="30">
        <f>SUM(L77:L84)</f>
        <v>68.59824257396626</v>
      </c>
      <c r="M85" s="30">
        <f>SUM(M77:M84)</f>
        <v>67.945916845284046</v>
      </c>
      <c r="N85" s="30">
        <f t="shared" si="8"/>
        <v>349.77857128493196</v>
      </c>
    </row>
    <row r="86" spans="4:14">
      <c r="D86" s="9" t="s">
        <v>20</v>
      </c>
      <c r="E86" s="26"/>
      <c r="F86" s="26" t="s">
        <v>21</v>
      </c>
      <c r="G86" s="11" t="s">
        <v>11</v>
      </c>
      <c r="H86" s="7" t="s">
        <v>12</v>
      </c>
      <c r="I86" s="27">
        <v>28.66134231475052</v>
      </c>
      <c r="J86" s="27">
        <v>27.235609615210667</v>
      </c>
      <c r="K86" s="27">
        <v>28.604219094141833</v>
      </c>
      <c r="L86" s="27">
        <v>32.905841370285053</v>
      </c>
      <c r="M86" s="27">
        <v>33.908176143982743</v>
      </c>
      <c r="N86" s="37">
        <f t="shared" si="8"/>
        <v>151.31518853837082</v>
      </c>
    </row>
    <row r="87" spans="4:14" ht="13.5" customHeight="1">
      <c r="D87" s="9"/>
      <c r="E87" s="26"/>
      <c r="F87" s="26" t="s">
        <v>22</v>
      </c>
      <c r="G87" s="11" t="s">
        <v>11</v>
      </c>
      <c r="H87" s="7" t="s">
        <v>12</v>
      </c>
      <c r="I87" s="27">
        <v>4.2020140545545557</v>
      </c>
      <c r="J87" s="27">
        <v>4.1911379879148285</v>
      </c>
      <c r="K87" s="27">
        <v>4.1689907253942327</v>
      </c>
      <c r="L87" s="27">
        <v>4.1632969991670468</v>
      </c>
      <c r="M87" s="27">
        <v>4.106835787840434</v>
      </c>
      <c r="N87" s="37">
        <f t="shared" si="8"/>
        <v>20.832275554871099</v>
      </c>
    </row>
    <row r="88" spans="4:14">
      <c r="D88" s="9"/>
      <c r="E88" s="26"/>
      <c r="F88" s="26"/>
      <c r="G88" s="28" t="s">
        <v>11</v>
      </c>
      <c r="H88" s="29" t="s">
        <v>12</v>
      </c>
      <c r="I88" s="30">
        <f>SUM(I86:I87)</f>
        <v>32.863356369305073</v>
      </c>
      <c r="J88" s="30">
        <f>SUM(J86:J87)</f>
        <v>31.426747603125495</v>
      </c>
      <c r="K88" s="30">
        <f>SUM(K86:K87)</f>
        <v>32.773209819536063</v>
      </c>
      <c r="L88" s="30">
        <f>SUM(L86:L87)</f>
        <v>37.069138369452098</v>
      </c>
      <c r="M88" s="30">
        <f>SUM(M86:M87)</f>
        <v>38.015011931823175</v>
      </c>
      <c r="N88" s="30">
        <f t="shared" si="8"/>
        <v>172.14746409324192</v>
      </c>
    </row>
    <row r="89" spans="4:14">
      <c r="D89" s="9" t="s">
        <v>23</v>
      </c>
      <c r="E89" s="9"/>
      <c r="F89" s="9" t="s">
        <v>24</v>
      </c>
      <c r="G89" s="28" t="s">
        <v>11</v>
      </c>
      <c r="H89" s="29" t="s">
        <v>12</v>
      </c>
      <c r="I89" s="30">
        <f>SUM(I85,I88)</f>
        <v>104.73200045380463</v>
      </c>
      <c r="J89" s="30">
        <f t="shared" ref="J89:N89" si="9">SUM(J85,J88)</f>
        <v>102.26700349568679</v>
      </c>
      <c r="K89" s="30">
        <f t="shared" si="9"/>
        <v>103.29872170815685</v>
      </c>
      <c r="L89" s="30">
        <f t="shared" si="9"/>
        <v>105.66738094341835</v>
      </c>
      <c r="M89" s="30">
        <f t="shared" si="9"/>
        <v>105.96092877710723</v>
      </c>
      <c r="N89" s="30">
        <f t="shared" si="9"/>
        <v>521.92603537817388</v>
      </c>
    </row>
    <row r="90" spans="4:14">
      <c r="D90" s="9"/>
      <c r="E90" s="26"/>
      <c r="F90" s="26"/>
      <c r="G90" s="28"/>
      <c r="H90" s="29"/>
      <c r="I90" s="29"/>
      <c r="J90" s="29"/>
      <c r="K90" s="29"/>
      <c r="L90" s="29"/>
      <c r="M90" s="29"/>
      <c r="N90" s="29"/>
    </row>
    <row r="91" spans="4:14">
      <c r="D91" s="9" t="s">
        <v>25</v>
      </c>
      <c r="E91" s="25"/>
      <c r="F91" s="26" t="s">
        <v>26</v>
      </c>
      <c r="G91" s="11" t="s">
        <v>11</v>
      </c>
      <c r="H91" s="7" t="s">
        <v>12</v>
      </c>
      <c r="I91" s="27">
        <v>11.64853837978788</v>
      </c>
      <c r="J91" s="27">
        <v>14.88327968629811</v>
      </c>
      <c r="K91" s="27">
        <v>12.301010155904969</v>
      </c>
      <c r="L91" s="27">
        <v>18.999003526803563</v>
      </c>
      <c r="M91" s="27">
        <v>15.687130520011134</v>
      </c>
      <c r="N91" s="37">
        <f t="shared" si="8"/>
        <v>73.518962268805652</v>
      </c>
    </row>
    <row r="92" spans="4:14">
      <c r="D92" s="9"/>
      <c r="E92" s="25"/>
      <c r="F92" s="11" t="s">
        <v>27</v>
      </c>
      <c r="G92" s="11" t="s">
        <v>11</v>
      </c>
      <c r="H92" s="7" t="s">
        <v>12</v>
      </c>
      <c r="I92" s="27">
        <v>12.16333160187258</v>
      </c>
      <c r="J92" s="27">
        <v>6.8832852126710558</v>
      </c>
      <c r="K92" s="27">
        <v>5.4689085325277516</v>
      </c>
      <c r="L92" s="27">
        <v>4.3047420696325966</v>
      </c>
      <c r="M92" s="27">
        <v>3.4372630463493543</v>
      </c>
      <c r="N92" s="37">
        <f t="shared" si="8"/>
        <v>32.257530463053342</v>
      </c>
    </row>
    <row r="93" spans="4:14">
      <c r="D93" s="9"/>
      <c r="E93" s="25"/>
      <c r="F93" s="11" t="s">
        <v>28</v>
      </c>
      <c r="G93" s="11" t="s">
        <v>11</v>
      </c>
      <c r="H93" s="7" t="s">
        <v>12</v>
      </c>
      <c r="I93" s="27">
        <v>5.9982812587266885</v>
      </c>
      <c r="J93" s="27">
        <v>6.5169624171885268</v>
      </c>
      <c r="K93" s="27">
        <v>6.9193539436407034</v>
      </c>
      <c r="L93" s="27">
        <v>5.7076091682228771</v>
      </c>
      <c r="M93" s="27">
        <v>5.5344296114279068</v>
      </c>
      <c r="N93" s="37">
        <f t="shared" si="8"/>
        <v>30.676636399206703</v>
      </c>
    </row>
    <row r="94" spans="4:14">
      <c r="D94" s="9"/>
      <c r="E94" s="25"/>
      <c r="G94" s="28" t="s">
        <v>11</v>
      </c>
      <c r="H94" s="29" t="s">
        <v>12</v>
      </c>
      <c r="I94" s="30">
        <f>SUM(I91:I93)</f>
        <v>29.810151240387146</v>
      </c>
      <c r="J94" s="30">
        <f>SUM(J91:J93)</f>
        <v>28.283527316157691</v>
      </c>
      <c r="K94" s="30">
        <f>SUM(K91:K93)</f>
        <v>24.689272632073425</v>
      </c>
      <c r="L94" s="30">
        <f>SUM(L91:L93)</f>
        <v>29.011354764659036</v>
      </c>
      <c r="M94" s="30">
        <f>SUM(M91:M93)</f>
        <v>24.658823177788395</v>
      </c>
      <c r="N94" s="30">
        <f t="shared" si="8"/>
        <v>136.45312913106568</v>
      </c>
    </row>
    <row r="95" spans="4:14">
      <c r="D95" s="9" t="s">
        <v>29</v>
      </c>
      <c r="E95" s="25"/>
      <c r="F95" s="26" t="s">
        <v>26</v>
      </c>
      <c r="G95" s="11" t="s">
        <v>11</v>
      </c>
      <c r="H95" s="33" t="s">
        <v>12</v>
      </c>
      <c r="I95" s="27">
        <v>0.21400000000000002</v>
      </c>
      <c r="J95" s="27">
        <v>8.1029999999999998</v>
      </c>
      <c r="K95" s="27">
        <v>27.966999999999999</v>
      </c>
      <c r="L95" s="27">
        <v>0.89100000000000013</v>
      </c>
      <c r="M95" s="27">
        <v>5.0600000000000005</v>
      </c>
      <c r="N95" s="37">
        <f t="shared" si="8"/>
        <v>42.234999999999999</v>
      </c>
    </row>
    <row r="96" spans="4:14">
      <c r="D96" s="9"/>
      <c r="E96" s="25"/>
      <c r="F96" s="26" t="s">
        <v>30</v>
      </c>
      <c r="G96" s="11" t="s">
        <v>11</v>
      </c>
      <c r="H96" s="33" t="s">
        <v>12</v>
      </c>
      <c r="I96" s="27">
        <v>3.0552972362321724</v>
      </c>
      <c r="J96" s="27">
        <v>2.6803781935544984</v>
      </c>
      <c r="K96" s="27">
        <v>2.6634900952543616</v>
      </c>
      <c r="L96" s="27">
        <v>2.6398280443624897</v>
      </c>
      <c r="M96" s="27">
        <v>2.5755516069434439</v>
      </c>
      <c r="N96" s="37">
        <f t="shared" si="8"/>
        <v>13.614545176346967</v>
      </c>
    </row>
    <row r="97" spans="4:14">
      <c r="D97" s="9"/>
      <c r="E97" s="25"/>
      <c r="F97" s="26" t="s">
        <v>31</v>
      </c>
      <c r="G97" s="11" t="s">
        <v>11</v>
      </c>
      <c r="H97" s="33" t="s">
        <v>12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37">
        <f t="shared" si="8"/>
        <v>0</v>
      </c>
    </row>
    <row r="98" spans="4:14">
      <c r="D98" s="9"/>
      <c r="E98" s="25"/>
      <c r="F98" s="26" t="s">
        <v>32</v>
      </c>
      <c r="G98" s="11" t="s">
        <v>11</v>
      </c>
      <c r="H98" s="33" t="s">
        <v>12</v>
      </c>
      <c r="I98" s="27">
        <v>1.7235486851037456</v>
      </c>
      <c r="J98" s="27">
        <v>1.7612801523186739</v>
      </c>
      <c r="K98" s="27">
        <v>1.9313519137484421</v>
      </c>
      <c r="L98" s="27">
        <v>1.901010130138594</v>
      </c>
      <c r="M98" s="27">
        <v>1.8848836068177679</v>
      </c>
      <c r="N98" s="37">
        <f t="shared" si="8"/>
        <v>9.2020744881272236</v>
      </c>
    </row>
    <row r="99" spans="4:14">
      <c r="D99" s="9"/>
      <c r="E99" s="25"/>
      <c r="F99" s="11" t="s">
        <v>33</v>
      </c>
      <c r="G99" s="11" t="s">
        <v>11</v>
      </c>
      <c r="H99" s="33" t="s">
        <v>12</v>
      </c>
      <c r="I99" s="27">
        <v>27.428650209672014</v>
      </c>
      <c r="J99" s="27">
        <v>19.66305618615392</v>
      </c>
      <c r="K99" s="27">
        <v>19.656737993360782</v>
      </c>
      <c r="L99" s="27">
        <v>33.728035917742822</v>
      </c>
      <c r="M99" s="27">
        <v>42.519173997493816</v>
      </c>
      <c r="N99" s="37">
        <f t="shared" si="8"/>
        <v>142.99565430442337</v>
      </c>
    </row>
    <row r="100" spans="4:14">
      <c r="D100" s="9"/>
      <c r="F100" s="34" t="s">
        <v>34</v>
      </c>
      <c r="G100" s="11" t="s">
        <v>11</v>
      </c>
      <c r="H100" s="33" t="s">
        <v>12</v>
      </c>
      <c r="I100" s="27">
        <v>7.547631971039551</v>
      </c>
      <c r="J100" s="27">
        <v>6.7130684926754354</v>
      </c>
      <c r="K100" s="27">
        <v>4.4666517701759121</v>
      </c>
      <c r="L100" s="27">
        <v>7.9862629459874999</v>
      </c>
      <c r="M100" s="27">
        <v>8.006615703324222</v>
      </c>
      <c r="N100" s="37">
        <f t="shared" si="8"/>
        <v>34.720230883202618</v>
      </c>
    </row>
    <row r="101" spans="4:14">
      <c r="D101" s="9"/>
      <c r="F101" s="34" t="s">
        <v>35</v>
      </c>
      <c r="G101" s="11" t="s">
        <v>11</v>
      </c>
      <c r="H101" s="33" t="s">
        <v>12</v>
      </c>
      <c r="I101" s="27">
        <v>18.560988182500601</v>
      </c>
      <c r="J101" s="27">
        <v>11.81350368081244</v>
      </c>
      <c r="K101" s="27">
        <v>13.100182452311863</v>
      </c>
      <c r="L101" s="27">
        <v>22.812479335447382</v>
      </c>
      <c r="M101" s="27">
        <v>25.481056795365483</v>
      </c>
      <c r="N101" s="37">
        <f t="shared" si="8"/>
        <v>91.768210446437763</v>
      </c>
    </row>
    <row r="102" spans="4:14">
      <c r="D102" s="28"/>
      <c r="G102" s="28" t="s">
        <v>11</v>
      </c>
      <c r="H102" s="28" t="s">
        <v>12</v>
      </c>
      <c r="I102" s="30">
        <f>SUM(I95:I99)</f>
        <v>32.421496131007935</v>
      </c>
      <c r="J102" s="30">
        <f t="shared" ref="J102:N102" si="10">SUM(J95:J99)</f>
        <v>32.20771453202709</v>
      </c>
      <c r="K102" s="30">
        <f t="shared" si="10"/>
        <v>52.218580002363581</v>
      </c>
      <c r="L102" s="30">
        <f t="shared" si="10"/>
        <v>39.159874092243903</v>
      </c>
      <c r="M102" s="30">
        <f t="shared" si="10"/>
        <v>52.039609211255026</v>
      </c>
      <c r="N102" s="30">
        <f t="shared" si="10"/>
        <v>208.04727396889757</v>
      </c>
    </row>
    <row r="103" spans="4:14">
      <c r="D103" s="28" t="s">
        <v>36</v>
      </c>
      <c r="E103" s="28"/>
      <c r="F103" s="28" t="s">
        <v>37</v>
      </c>
      <c r="G103" s="28" t="s">
        <v>11</v>
      </c>
      <c r="H103" s="28" t="s">
        <v>12</v>
      </c>
      <c r="I103" s="30">
        <f>SUM(I94,I102)</f>
        <v>62.231647371395084</v>
      </c>
      <c r="J103" s="30">
        <f t="shared" ref="J103:N103" si="11">SUM(J94,J102)</f>
        <v>60.491241848184785</v>
      </c>
      <c r="K103" s="30">
        <f t="shared" si="11"/>
        <v>76.907852634437006</v>
      </c>
      <c r="L103" s="30">
        <f t="shared" si="11"/>
        <v>68.171228856902943</v>
      </c>
      <c r="M103" s="30">
        <f t="shared" si="11"/>
        <v>76.698432389043418</v>
      </c>
      <c r="N103" s="30">
        <f t="shared" si="11"/>
        <v>344.50040309996325</v>
      </c>
    </row>
    <row r="104" spans="4:14">
      <c r="D104" s="28"/>
      <c r="G104" s="28"/>
      <c r="H104" s="28"/>
      <c r="I104" s="28"/>
      <c r="J104" s="28"/>
      <c r="K104" s="28"/>
      <c r="L104" s="28"/>
      <c r="M104" s="28"/>
      <c r="N104" s="28"/>
    </row>
    <row r="105" spans="4:14">
      <c r="D105" s="9" t="s">
        <v>38</v>
      </c>
      <c r="E105" s="26"/>
      <c r="I105" s="18"/>
      <c r="J105" s="18"/>
      <c r="K105" s="18"/>
      <c r="L105" s="18"/>
      <c r="M105" s="18"/>
      <c r="N105" s="18"/>
    </row>
    <row r="106" spans="4:14">
      <c r="D106" s="28"/>
      <c r="F106" s="36" t="s">
        <v>39</v>
      </c>
      <c r="G106" s="11" t="s">
        <v>11</v>
      </c>
      <c r="H106" s="33" t="s">
        <v>12</v>
      </c>
      <c r="I106" s="37">
        <v>44.913018450201626</v>
      </c>
      <c r="J106" s="37">
        <v>45.971662813046706</v>
      </c>
      <c r="K106" s="37">
        <v>47.468779106601346</v>
      </c>
      <c r="L106" s="37">
        <v>45.538556998594821</v>
      </c>
      <c r="M106" s="37">
        <v>46.795864392211328</v>
      </c>
      <c r="N106" s="37">
        <f t="shared" ref="N106:N120" si="12">SUM(I106:M106)</f>
        <v>230.68788176065584</v>
      </c>
    </row>
    <row r="107" spans="4:14">
      <c r="D107" s="28"/>
      <c r="F107" s="36" t="s">
        <v>40</v>
      </c>
      <c r="G107" s="11" t="s">
        <v>11</v>
      </c>
      <c r="H107" s="33" t="s">
        <v>12</v>
      </c>
      <c r="I107" s="37">
        <v>12.098033341378676</v>
      </c>
      <c r="J107" s="37">
        <v>10.692961222872739</v>
      </c>
      <c r="K107" s="37">
        <v>9.7499082330640192</v>
      </c>
      <c r="L107" s="37">
        <v>10.530566789601412</v>
      </c>
      <c r="M107" s="37">
        <v>10.29158427572224</v>
      </c>
      <c r="N107" s="37">
        <f t="shared" si="12"/>
        <v>53.363053862639092</v>
      </c>
    </row>
    <row r="108" spans="4:14">
      <c r="D108" s="28"/>
      <c r="F108" s="36" t="s">
        <v>41</v>
      </c>
      <c r="G108" s="11" t="s">
        <v>11</v>
      </c>
      <c r="H108" s="33" t="s">
        <v>12</v>
      </c>
      <c r="I108" s="37">
        <v>0.58145274322261187</v>
      </c>
      <c r="J108" s="37">
        <v>0</v>
      </c>
      <c r="K108" s="37">
        <v>7.3388897913550383E-2</v>
      </c>
      <c r="L108" s="37">
        <v>0.34739772084729298</v>
      </c>
      <c r="M108" s="37">
        <v>-0.20860203263778154</v>
      </c>
      <c r="N108" s="37">
        <f t="shared" si="12"/>
        <v>0.79363732934567377</v>
      </c>
    </row>
    <row r="109" spans="4:14">
      <c r="D109" s="28"/>
      <c r="F109" s="36" t="s">
        <v>42</v>
      </c>
      <c r="G109" s="11" t="s">
        <v>11</v>
      </c>
      <c r="H109" s="33" t="s">
        <v>12</v>
      </c>
      <c r="I109" s="37">
        <v>7.1883572560065794</v>
      </c>
      <c r="J109" s="37">
        <v>7.2637132620687375</v>
      </c>
      <c r="K109" s="37">
        <v>7.0069382476478781</v>
      </c>
      <c r="L109" s="37">
        <v>7.1503973261758853</v>
      </c>
      <c r="M109" s="37">
        <v>6.8732965277467022</v>
      </c>
      <c r="N109" s="37">
        <f t="shared" si="12"/>
        <v>35.482702619645778</v>
      </c>
    </row>
    <row r="110" spans="4:14">
      <c r="D110" s="28"/>
      <c r="F110" s="36" t="s">
        <v>43</v>
      </c>
      <c r="G110" s="11" t="s">
        <v>11</v>
      </c>
      <c r="H110" s="33" t="s">
        <v>12</v>
      </c>
      <c r="I110" s="37">
        <v>1.7936683260244732</v>
      </c>
      <c r="J110" s="37">
        <v>1.8124714651055835</v>
      </c>
      <c r="K110" s="37">
        <v>1.7483999124714513</v>
      </c>
      <c r="L110" s="37">
        <v>1.7841964089548905</v>
      </c>
      <c r="M110" s="37">
        <v>1.7150530834971576</v>
      </c>
      <c r="N110" s="37">
        <f t="shared" si="12"/>
        <v>8.8537891960535564</v>
      </c>
    </row>
    <row r="111" spans="4:14">
      <c r="D111" s="28"/>
      <c r="F111" s="36" t="s">
        <v>44</v>
      </c>
      <c r="G111" s="11" t="s">
        <v>11</v>
      </c>
      <c r="H111" s="33" t="s">
        <v>12</v>
      </c>
      <c r="I111" s="37">
        <v>7.1518759623404558</v>
      </c>
      <c r="J111" s="37">
        <v>7.2268495326820794</v>
      </c>
      <c r="K111" s="37">
        <v>6.9713776650545132</v>
      </c>
      <c r="L111" s="37">
        <v>7.1141086811634633</v>
      </c>
      <c r="M111" s="37">
        <v>6.8384141839575756</v>
      </c>
      <c r="N111" s="37">
        <f t="shared" si="12"/>
        <v>35.302626025198087</v>
      </c>
    </row>
    <row r="112" spans="4:14">
      <c r="D112" s="28"/>
      <c r="F112" s="36" t="s">
        <v>45</v>
      </c>
      <c r="G112" s="11" t="s">
        <v>11</v>
      </c>
      <c r="H112" s="33" t="s">
        <v>12</v>
      </c>
      <c r="I112" s="37">
        <v>2.5208173592387357</v>
      </c>
      <c r="J112" s="37">
        <v>2.5472432478582334</v>
      </c>
      <c r="K112" s="37">
        <v>2.4571972344620554</v>
      </c>
      <c r="L112" s="37">
        <v>2.5075055486727349</v>
      </c>
      <c r="M112" s="37">
        <v>2.4103316773608272</v>
      </c>
      <c r="N112" s="37">
        <f t="shared" si="12"/>
        <v>12.443095067592587</v>
      </c>
    </row>
    <row r="113" spans="3:14">
      <c r="D113" s="28"/>
      <c r="F113" s="36" t="s">
        <v>46</v>
      </c>
      <c r="G113" s="11" t="s">
        <v>11</v>
      </c>
      <c r="H113" s="33" t="s">
        <v>12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f t="shared" si="12"/>
        <v>0</v>
      </c>
    </row>
    <row r="114" spans="3:14">
      <c r="D114" s="28"/>
      <c r="F114" s="36" t="s">
        <v>47</v>
      </c>
      <c r="G114" s="11" t="s">
        <v>11</v>
      </c>
      <c r="H114" s="33" t="s">
        <v>12</v>
      </c>
      <c r="I114" s="37">
        <v>1.3323684979814427</v>
      </c>
      <c r="J114" s="37">
        <v>1.3463358016414024</v>
      </c>
      <c r="K114" s="37">
        <v>1.2987423212259417</v>
      </c>
      <c r="L114" s="37">
        <v>1.3253325907649864</v>
      </c>
      <c r="M114" s="37">
        <v>1.2739717079591066</v>
      </c>
      <c r="N114" s="37">
        <f t="shared" si="12"/>
        <v>6.5767509195728806</v>
      </c>
    </row>
    <row r="115" spans="3:14">
      <c r="D115" s="28"/>
      <c r="F115" s="36" t="s">
        <v>48</v>
      </c>
      <c r="G115" s="11" t="s">
        <v>11</v>
      </c>
      <c r="H115" s="33" t="s">
        <v>12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f t="shared" si="12"/>
        <v>0</v>
      </c>
    </row>
    <row r="116" spans="3:14">
      <c r="D116" s="28"/>
      <c r="F116" s="36" t="s">
        <v>49</v>
      </c>
      <c r="G116" s="11" t="s">
        <v>11</v>
      </c>
      <c r="H116" s="33" t="s">
        <v>12</v>
      </c>
      <c r="I116" s="37">
        <v>12.819308025778561</v>
      </c>
      <c r="J116" s="37">
        <v>13.095292861666639</v>
      </c>
      <c r="K116" s="37">
        <v>12.751467567937608</v>
      </c>
      <c r="L116" s="37">
        <v>12.98447067681327</v>
      </c>
      <c r="M116" s="37">
        <v>12.491672363549485</v>
      </c>
      <c r="N116" s="37">
        <f t="shared" si="12"/>
        <v>64.142211495745556</v>
      </c>
    </row>
    <row r="117" spans="3:14">
      <c r="D117" s="28"/>
      <c r="F117" s="36" t="s">
        <v>50</v>
      </c>
      <c r="G117" s="11" t="s">
        <v>11</v>
      </c>
      <c r="H117" s="33" t="s">
        <v>12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f t="shared" si="12"/>
        <v>0</v>
      </c>
    </row>
    <row r="118" spans="3:14">
      <c r="D118" s="28"/>
      <c r="F118" s="36" t="s">
        <v>51</v>
      </c>
      <c r="G118" s="11" t="s">
        <v>11</v>
      </c>
      <c r="H118" s="33" t="s">
        <v>12</v>
      </c>
      <c r="I118" s="37">
        <v>1.6479464279343279</v>
      </c>
      <c r="J118" s="37">
        <v>1.6652219550945515</v>
      </c>
      <c r="K118" s="37">
        <v>1.606355728399425</v>
      </c>
      <c r="L118" s="37">
        <v>1.639244032026437</v>
      </c>
      <c r="M118" s="37">
        <v>1.575718075443304</v>
      </c>
      <c r="N118" s="37">
        <f t="shared" si="12"/>
        <v>8.1344862188980454</v>
      </c>
    </row>
    <row r="119" spans="3:14">
      <c r="F119" s="36" t="s">
        <v>52</v>
      </c>
      <c r="G119" s="11" t="s">
        <v>11</v>
      </c>
      <c r="H119" s="33" t="s">
        <v>12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f t="shared" si="12"/>
        <v>0</v>
      </c>
    </row>
    <row r="120" spans="3:14">
      <c r="D120" s="28" t="s">
        <v>53</v>
      </c>
      <c r="G120" s="28" t="s">
        <v>11</v>
      </c>
      <c r="H120" s="29" t="s">
        <v>12</v>
      </c>
      <c r="I120" s="30">
        <f>SUM(I106:I119)</f>
        <v>92.046846390107504</v>
      </c>
      <c r="J120" s="30">
        <f>SUM(J106:J119)</f>
        <v>91.621752162036671</v>
      </c>
      <c r="K120" s="30">
        <f>SUM(K106:K119)</f>
        <v>91.132554914777799</v>
      </c>
      <c r="L120" s="30">
        <f>SUM(L106:L119)</f>
        <v>90.921776773615193</v>
      </c>
      <c r="M120" s="30">
        <f>SUM(M106:M119)</f>
        <v>90.057304254809949</v>
      </c>
      <c r="N120" s="30">
        <f t="shared" si="12"/>
        <v>455.78023449534709</v>
      </c>
    </row>
    <row r="121" spans="3:14">
      <c r="I121" s="18"/>
      <c r="J121" s="18"/>
      <c r="K121" s="18"/>
      <c r="L121" s="18"/>
      <c r="M121" s="18"/>
    </row>
    <row r="122" spans="3:14">
      <c r="F122" s="38" t="s">
        <v>54</v>
      </c>
      <c r="G122" s="28" t="s">
        <v>11</v>
      </c>
      <c r="H122" s="29" t="s">
        <v>12</v>
      </c>
      <c r="I122" s="30">
        <f>I88+I85+I94+I102+I120</f>
        <v>259.01049421530718</v>
      </c>
      <c r="J122" s="30">
        <f>J88+J85+J94+J102+J120</f>
        <v>254.37999750590825</v>
      </c>
      <c r="K122" s="30">
        <f>K88+K85+K94+K102+K120</f>
        <v>271.33912925737167</v>
      </c>
      <c r="L122" s="30">
        <f>L88+L85+L94+L102+L120</f>
        <v>264.7603865739365</v>
      </c>
      <c r="M122" s="30">
        <f>M88+M85+M94+M102+M120</f>
        <v>272.71666542096062</v>
      </c>
      <c r="N122" s="30">
        <f>SUM(I122:M122)</f>
        <v>1322.2066729734843</v>
      </c>
    </row>
    <row r="123" spans="3:14" ht="13.5" customHeight="1"/>
    <row r="124" spans="3:14" s="24" customFormat="1">
      <c r="C124" s="22" t="s">
        <v>55</v>
      </c>
      <c r="D124" s="22"/>
      <c r="E124" s="23"/>
      <c r="F124" s="23"/>
      <c r="G124" s="23"/>
      <c r="H124" s="23"/>
    </row>
    <row r="125" spans="3:14" ht="6.75" customHeight="1">
      <c r="I125" s="18"/>
      <c r="J125" s="18"/>
      <c r="K125" s="18"/>
      <c r="L125" s="18"/>
      <c r="M125" s="18"/>
    </row>
    <row r="126" spans="3:14">
      <c r="D126" s="9"/>
      <c r="F126" s="40" t="s">
        <v>56</v>
      </c>
      <c r="G126" s="11" t="s">
        <v>11</v>
      </c>
      <c r="H126" s="7" t="s">
        <v>12</v>
      </c>
      <c r="I126" s="46">
        <v>15.812106352575114</v>
      </c>
      <c r="J126" s="46">
        <v>15.600418504610312</v>
      </c>
      <c r="K126" s="46">
        <v>6.789845196682097</v>
      </c>
      <c r="L126" s="46">
        <v>7.290853653961368</v>
      </c>
      <c r="M126" s="46">
        <v>6.2347166833345051</v>
      </c>
      <c r="N126" s="37">
        <f t="shared" ref="N126:N131" si="13">SUM(I126:M126)</f>
        <v>51.727940391163393</v>
      </c>
    </row>
    <row r="127" spans="3:14">
      <c r="D127" s="9"/>
      <c r="F127" s="40" t="s">
        <v>57</v>
      </c>
      <c r="G127" s="11" t="s">
        <v>11</v>
      </c>
      <c r="H127" s="7" t="s">
        <v>12</v>
      </c>
      <c r="I127" s="46">
        <v>2.3160439110565467</v>
      </c>
      <c r="J127" s="46">
        <v>2.2394627416289499</v>
      </c>
      <c r="K127" s="46">
        <v>2.3997682797734163</v>
      </c>
      <c r="L127" s="46">
        <v>2.7421027291432396</v>
      </c>
      <c r="M127" s="46">
        <v>3.165763711629606</v>
      </c>
      <c r="N127" s="37">
        <f t="shared" si="13"/>
        <v>12.863141373231759</v>
      </c>
    </row>
    <row r="128" spans="3:14">
      <c r="D128" s="9"/>
      <c r="F128" s="40" t="s">
        <v>58</v>
      </c>
      <c r="G128" s="11" t="s">
        <v>11</v>
      </c>
      <c r="H128" s="7" t="s">
        <v>12</v>
      </c>
      <c r="I128" s="46">
        <v>38.597364205172696</v>
      </c>
      <c r="J128" s="46">
        <v>35.483956770810309</v>
      </c>
      <c r="K128" s="46">
        <v>30.221012816672676</v>
      </c>
      <c r="L128" s="46">
        <v>31.034702134998327</v>
      </c>
      <c r="M128" s="46">
        <v>30.317894886624732</v>
      </c>
      <c r="N128" s="37">
        <f t="shared" si="13"/>
        <v>165.65493081427874</v>
      </c>
    </row>
    <row r="129" spans="3:14">
      <c r="F129" s="40" t="s">
        <v>59</v>
      </c>
      <c r="G129" s="11" t="s">
        <v>11</v>
      </c>
      <c r="H129" s="7" t="s">
        <v>12</v>
      </c>
      <c r="I129" s="46">
        <v>8.4338666578824295</v>
      </c>
      <c r="J129" s="46">
        <v>8.4338666578824313</v>
      </c>
      <c r="K129" s="46">
        <v>8.4338666578824313</v>
      </c>
      <c r="L129" s="46">
        <v>12</v>
      </c>
      <c r="M129" s="46">
        <v>12</v>
      </c>
      <c r="N129" s="37">
        <f t="shared" si="13"/>
        <v>49.301599973647292</v>
      </c>
    </row>
    <row r="130" spans="3:14">
      <c r="F130" s="40" t="s">
        <v>60</v>
      </c>
      <c r="G130" s="11" t="s">
        <v>11</v>
      </c>
      <c r="H130" s="7" t="s">
        <v>12</v>
      </c>
      <c r="I130" s="46">
        <v>38.233479477021568</v>
      </c>
      <c r="J130" s="46">
        <v>32.49774358747031</v>
      </c>
      <c r="K130" s="46">
        <v>25.374699392754081</v>
      </c>
      <c r="L130" s="46">
        <v>29.118531075747256</v>
      </c>
      <c r="M130" s="46">
        <v>41.213810888357209</v>
      </c>
      <c r="N130" s="37">
        <f t="shared" si="13"/>
        <v>166.43826442135042</v>
      </c>
    </row>
    <row r="131" spans="3:14">
      <c r="F131" s="40" t="s">
        <v>61</v>
      </c>
      <c r="G131" s="11" t="s">
        <v>11</v>
      </c>
      <c r="H131" s="7" t="s">
        <v>12</v>
      </c>
      <c r="I131" s="46">
        <v>3.3223712377353687</v>
      </c>
      <c r="J131" s="46">
        <v>2.4709348991178071</v>
      </c>
      <c r="K131" s="46">
        <v>2.7113816324850464</v>
      </c>
      <c r="L131" s="46">
        <v>2.2232885719891922</v>
      </c>
      <c r="M131" s="46">
        <v>2.7032196969079876</v>
      </c>
      <c r="N131" s="37">
        <f t="shared" si="13"/>
        <v>13.431196038235402</v>
      </c>
    </row>
    <row r="132" spans="3:14">
      <c r="F132" s="40" t="s">
        <v>62</v>
      </c>
      <c r="H132" s="7"/>
      <c r="I132" s="46">
        <v>0.74347505057544683</v>
      </c>
      <c r="J132" s="46">
        <v>81.279100198026555</v>
      </c>
      <c r="K132" s="46">
        <v>20.903487543905086</v>
      </c>
      <c r="L132" s="46">
        <v>0.6546452216546601</v>
      </c>
      <c r="M132" s="46">
        <v>-0.75442127867318287</v>
      </c>
      <c r="N132" s="37">
        <f>SUM(I132:M132)</f>
        <v>102.82628673548857</v>
      </c>
    </row>
    <row r="133" spans="3:14">
      <c r="F133" s="38" t="s">
        <v>63</v>
      </c>
      <c r="G133" s="28" t="s">
        <v>11</v>
      </c>
      <c r="H133" s="29" t="s">
        <v>12</v>
      </c>
      <c r="I133" s="47">
        <f t="shared" ref="I133:N133" si="14">SUM(I126:I132)</f>
        <v>107.45870689201917</v>
      </c>
      <c r="J133" s="47">
        <f t="shared" si="14"/>
        <v>178.00548335954667</v>
      </c>
      <c r="K133" s="47">
        <f t="shared" si="14"/>
        <v>96.834061520154833</v>
      </c>
      <c r="L133" s="47">
        <f t="shared" si="14"/>
        <v>85.064123387494035</v>
      </c>
      <c r="M133" s="47">
        <f t="shared" si="14"/>
        <v>94.880984588180866</v>
      </c>
      <c r="N133" s="47">
        <f t="shared" si="14"/>
        <v>562.24335974739552</v>
      </c>
    </row>
    <row r="134" spans="3:14" ht="12.75" customHeight="1">
      <c r="I134" s="18"/>
      <c r="J134" s="18"/>
      <c r="K134" s="18"/>
      <c r="L134" s="18"/>
      <c r="M134" s="18"/>
      <c r="N134" s="18"/>
    </row>
    <row r="135" spans="3:14" ht="12.75" customHeight="1">
      <c r="F135" s="38" t="s">
        <v>66</v>
      </c>
      <c r="G135" s="28" t="s">
        <v>11</v>
      </c>
      <c r="H135" s="29" t="s">
        <v>12</v>
      </c>
      <c r="I135" s="30">
        <f>I122+I133</f>
        <v>366.46920110732634</v>
      </c>
      <c r="J135" s="30">
        <f>J122+J133</f>
        <v>432.38548086545495</v>
      </c>
      <c r="K135" s="30">
        <f>K122+K133</f>
        <v>368.17319077752649</v>
      </c>
      <c r="L135" s="30">
        <f>L122+L133</f>
        <v>349.82450996143052</v>
      </c>
      <c r="M135" s="30">
        <f>M122+M133</f>
        <v>367.59765000914149</v>
      </c>
      <c r="N135" s="30">
        <f>SUM(I135:M135)</f>
        <v>1884.4500327208798</v>
      </c>
    </row>
    <row r="136" spans="3:14" ht="12.75" customHeight="1">
      <c r="I136" s="18"/>
      <c r="J136" s="18"/>
      <c r="K136" s="18"/>
      <c r="L136" s="18"/>
      <c r="M136" s="18"/>
    </row>
    <row r="137" spans="3:14" s="41" customFormat="1">
      <c r="G137" s="42"/>
      <c r="H137" s="25"/>
      <c r="I137" s="43"/>
      <c r="J137" s="43"/>
      <c r="K137" s="44"/>
      <c r="L137" s="45"/>
      <c r="M137" s="45"/>
      <c r="N137" s="7"/>
    </row>
    <row r="138" spans="3:14" s="41" customFormat="1">
      <c r="G138" s="42"/>
      <c r="H138" s="25"/>
      <c r="I138" s="43"/>
      <c r="J138" s="43"/>
      <c r="K138" s="44"/>
      <c r="L138" s="45"/>
      <c r="M138" s="45"/>
      <c r="N138" s="7"/>
    </row>
    <row r="139" spans="3:14" ht="18">
      <c r="C139" s="20" t="s">
        <v>67</v>
      </c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</row>
    <row r="140" spans="3:14" s="41" customFormat="1">
      <c r="G140" s="42"/>
      <c r="H140" s="25"/>
      <c r="I140" s="43"/>
      <c r="J140" s="43"/>
      <c r="K140" s="44"/>
      <c r="L140" s="45"/>
      <c r="M140" s="45"/>
      <c r="N140" s="7"/>
    </row>
    <row r="141" spans="3:14" s="23" customFormat="1">
      <c r="C141" s="22" t="s">
        <v>8</v>
      </c>
      <c r="D141" s="22"/>
      <c r="I141" s="24"/>
      <c r="J141" s="24"/>
      <c r="K141" s="24"/>
      <c r="L141" s="24"/>
      <c r="M141" s="24"/>
      <c r="N141" s="24"/>
    </row>
    <row r="142" spans="3:14" ht="7.5" customHeight="1">
      <c r="I142" s="18"/>
      <c r="J142" s="18"/>
      <c r="K142" s="18"/>
      <c r="L142" s="18"/>
      <c r="M142" s="18"/>
    </row>
    <row r="143" spans="3:14">
      <c r="D143" s="9" t="s">
        <v>9</v>
      </c>
      <c r="E143" s="25"/>
      <c r="F143" s="26" t="s">
        <v>10</v>
      </c>
      <c r="G143" s="11" t="s">
        <v>11</v>
      </c>
      <c r="H143" s="7" t="s">
        <v>12</v>
      </c>
      <c r="I143" s="27">
        <f t="shared" ref="I143:N154" si="15">I12-I77</f>
        <v>-0.5992154965935057</v>
      </c>
      <c r="J143" s="27">
        <f t="shared" si="15"/>
        <v>-0.87707057458492299</v>
      </c>
      <c r="K143" s="27">
        <f t="shared" si="15"/>
        <v>-0.28154497602666612</v>
      </c>
      <c r="L143" s="27">
        <f t="shared" si="15"/>
        <v>0</v>
      </c>
      <c r="M143" s="27">
        <f t="shared" si="15"/>
        <v>0</v>
      </c>
      <c r="N143" s="27">
        <f t="shared" si="15"/>
        <v>-1.7578310472050949</v>
      </c>
    </row>
    <row r="144" spans="3:14">
      <c r="D144" s="9"/>
      <c r="E144" s="25"/>
      <c r="F144" s="26" t="s">
        <v>13</v>
      </c>
      <c r="G144" s="11" t="s">
        <v>11</v>
      </c>
      <c r="H144" s="7" t="s">
        <v>12</v>
      </c>
      <c r="I144" s="27">
        <f t="shared" si="15"/>
        <v>0.2396870595413747</v>
      </c>
      <c r="J144" s="27">
        <f t="shared" si="15"/>
        <v>0.70764881891862141</v>
      </c>
      <c r="K144" s="27">
        <f t="shared" si="15"/>
        <v>0.6343265856085637</v>
      </c>
      <c r="L144" s="27">
        <f t="shared" si="15"/>
        <v>1.3380493877394244</v>
      </c>
      <c r="M144" s="27">
        <f t="shared" si="15"/>
        <v>0.89197219019395946</v>
      </c>
      <c r="N144" s="27">
        <f t="shared" si="15"/>
        <v>3.8116840420019438</v>
      </c>
    </row>
    <row r="145" spans="4:14">
      <c r="D145" s="9"/>
      <c r="E145" s="25"/>
      <c r="F145" s="26" t="s">
        <v>14</v>
      </c>
      <c r="G145" s="11" t="s">
        <v>11</v>
      </c>
      <c r="H145" s="7" t="s">
        <v>12</v>
      </c>
      <c r="I145" s="27">
        <f t="shared" si="15"/>
        <v>-3.2226792348752404</v>
      </c>
      <c r="J145" s="27">
        <f t="shared" si="15"/>
        <v>-3.4000767246423038</v>
      </c>
      <c r="K145" s="27">
        <f t="shared" si="15"/>
        <v>-6.175247990144765</v>
      </c>
      <c r="L145" s="27">
        <f t="shared" si="15"/>
        <v>-3.4747896477434992</v>
      </c>
      <c r="M145" s="27">
        <f t="shared" si="15"/>
        <v>-2.5756360067043182</v>
      </c>
      <c r="N145" s="27">
        <f t="shared" si="15"/>
        <v>-18.848429604110137</v>
      </c>
    </row>
    <row r="146" spans="4:14">
      <c r="D146" s="9"/>
      <c r="E146" s="25"/>
      <c r="F146" s="26" t="s">
        <v>15</v>
      </c>
      <c r="G146" s="11" t="s">
        <v>11</v>
      </c>
      <c r="H146" s="7" t="s">
        <v>12</v>
      </c>
      <c r="I146" s="27">
        <f t="shared" si="15"/>
        <v>-8.600786932851161</v>
      </c>
      <c r="J146" s="27">
        <f t="shared" si="15"/>
        <v>-7.6489240947244772</v>
      </c>
      <c r="K146" s="27">
        <f t="shared" si="15"/>
        <v>-7.2546524048443759</v>
      </c>
      <c r="L146" s="27">
        <f t="shared" si="15"/>
        <v>-6.6509154365588259</v>
      </c>
      <c r="M146" s="27">
        <f t="shared" si="15"/>
        <v>-7.0645645164399689</v>
      </c>
      <c r="N146" s="27">
        <f t="shared" si="15"/>
        <v>-37.219843385418805</v>
      </c>
    </row>
    <row r="147" spans="4:14">
      <c r="D147" s="9"/>
      <c r="E147" s="25"/>
      <c r="F147" s="26" t="s">
        <v>16</v>
      </c>
      <c r="G147" s="11" t="s">
        <v>11</v>
      </c>
      <c r="H147" s="7" t="s">
        <v>12</v>
      </c>
      <c r="I147" s="27">
        <f t="shared" si="15"/>
        <v>-4.5708802583687618</v>
      </c>
      <c r="J147" s="27">
        <f t="shared" si="15"/>
        <v>-1.0658728490718836</v>
      </c>
      <c r="K147" s="27">
        <f t="shared" si="15"/>
        <v>-2.2176839757285567</v>
      </c>
      <c r="L147" s="27">
        <f t="shared" si="15"/>
        <v>-2.8873707262418673</v>
      </c>
      <c r="M147" s="27">
        <f t="shared" si="15"/>
        <v>-3.9390381156434842</v>
      </c>
      <c r="N147" s="27">
        <f t="shared" si="15"/>
        <v>-14.680845925054555</v>
      </c>
    </row>
    <row r="148" spans="4:14">
      <c r="D148" s="9"/>
      <c r="E148" s="25"/>
      <c r="F148" s="26" t="s">
        <v>17</v>
      </c>
      <c r="G148" s="11" t="s">
        <v>11</v>
      </c>
      <c r="H148" s="7" t="s">
        <v>12</v>
      </c>
      <c r="I148" s="27">
        <f t="shared" si="15"/>
        <v>-4.1635735913055356</v>
      </c>
      <c r="J148" s="27">
        <f t="shared" si="15"/>
        <v>-3.0635317938667832</v>
      </c>
      <c r="K148" s="27">
        <f t="shared" si="15"/>
        <v>-0.52437440282136372</v>
      </c>
      <c r="L148" s="27">
        <f t="shared" si="15"/>
        <v>-1.8399012548495168</v>
      </c>
      <c r="M148" s="27">
        <f t="shared" si="15"/>
        <v>-1.2767493369373426</v>
      </c>
      <c r="N148" s="27">
        <f t="shared" si="15"/>
        <v>-10.868130379780538</v>
      </c>
    </row>
    <row r="149" spans="4:14">
      <c r="D149" s="9"/>
      <c r="E149" s="25"/>
      <c r="F149" s="26" t="s">
        <v>18</v>
      </c>
      <c r="G149" s="11" t="s">
        <v>11</v>
      </c>
      <c r="H149" s="7" t="s">
        <v>12</v>
      </c>
      <c r="I149" s="27">
        <f t="shared" si="15"/>
        <v>5.3192762719579935E-2</v>
      </c>
      <c r="J149" s="27">
        <f t="shared" si="15"/>
        <v>3.7955401202502244E-2</v>
      </c>
      <c r="K149" s="27">
        <f t="shared" si="15"/>
        <v>3.7613727782434596E-2</v>
      </c>
      <c r="L149" s="27">
        <f t="shared" si="15"/>
        <v>0</v>
      </c>
      <c r="M149" s="27">
        <f t="shared" si="15"/>
        <v>3.2735814122866476E-2</v>
      </c>
      <c r="N149" s="27">
        <f t="shared" si="15"/>
        <v>0.16149770582738324</v>
      </c>
    </row>
    <row r="150" spans="4:14">
      <c r="D150" s="9"/>
      <c r="E150" s="25"/>
      <c r="F150" s="26" t="s">
        <v>19</v>
      </c>
      <c r="G150" s="11" t="s">
        <v>11</v>
      </c>
      <c r="H150" s="7" t="s">
        <v>12</v>
      </c>
      <c r="I150" s="27">
        <f t="shared" si="15"/>
        <v>10.027411405074012</v>
      </c>
      <c r="J150" s="27">
        <f t="shared" si="15"/>
        <v>0.46963091008218427</v>
      </c>
      <c r="K150" s="27">
        <f t="shared" si="15"/>
        <v>-1.9364616374084842</v>
      </c>
      <c r="L150" s="27">
        <f t="shared" si="15"/>
        <v>-0.45703330346660609</v>
      </c>
      <c r="M150" s="27">
        <f t="shared" si="15"/>
        <v>0.25567253168974835</v>
      </c>
      <c r="N150" s="27">
        <f t="shared" si="15"/>
        <v>8.3592199059708499</v>
      </c>
    </row>
    <row r="151" spans="4:14">
      <c r="D151" s="9"/>
      <c r="E151" s="25"/>
      <c r="F151" s="26"/>
      <c r="G151" s="28" t="s">
        <v>11</v>
      </c>
      <c r="H151" s="29" t="s">
        <v>12</v>
      </c>
      <c r="I151" s="30">
        <f t="shared" si="15"/>
        <v>-10.836844286659215</v>
      </c>
      <c r="J151" s="30">
        <f t="shared" si="15"/>
        <v>-14.840240906687058</v>
      </c>
      <c r="K151" s="30">
        <f t="shared" si="15"/>
        <v>-17.718025073583206</v>
      </c>
      <c r="L151" s="30">
        <f t="shared" si="15"/>
        <v>-13.971960981120887</v>
      </c>
      <c r="M151" s="30">
        <f t="shared" si="15"/>
        <v>-13.67560743971854</v>
      </c>
      <c r="N151" s="30">
        <f t="shared" si="15"/>
        <v>-71.042678687768898</v>
      </c>
    </row>
    <row r="152" spans="4:14">
      <c r="D152" s="9" t="s">
        <v>20</v>
      </c>
      <c r="E152" s="26"/>
      <c r="F152" s="26" t="s">
        <v>21</v>
      </c>
      <c r="G152" s="11" t="s">
        <v>11</v>
      </c>
      <c r="H152" s="7" t="s">
        <v>12</v>
      </c>
      <c r="I152" s="27">
        <f t="shared" si="15"/>
        <v>-7.4937875709608619</v>
      </c>
      <c r="J152" s="27">
        <f t="shared" si="15"/>
        <v>0.88673765291115103</v>
      </c>
      <c r="K152" s="27">
        <f t="shared" si="15"/>
        <v>-3.064841550046804</v>
      </c>
      <c r="L152" s="27">
        <f t="shared" si="15"/>
        <v>0.85147184438233126</v>
      </c>
      <c r="M152" s="27">
        <f t="shared" si="15"/>
        <v>3.5712546197537094</v>
      </c>
      <c r="N152" s="27">
        <f t="shared" si="15"/>
        <v>-5.2491650039604849</v>
      </c>
    </row>
    <row r="153" spans="4:14">
      <c r="D153" s="9"/>
      <c r="E153" s="26"/>
      <c r="F153" s="26" t="s">
        <v>22</v>
      </c>
      <c r="G153" s="11" t="s">
        <v>11</v>
      </c>
      <c r="H153" s="7" t="s">
        <v>12</v>
      </c>
      <c r="I153" s="27">
        <f t="shared" si="15"/>
        <v>-1.8958729300337218</v>
      </c>
      <c r="J153" s="27">
        <f t="shared" si="15"/>
        <v>-0.24097770152765019</v>
      </c>
      <c r="K153" s="27">
        <f t="shared" si="15"/>
        <v>-1.548385582449352</v>
      </c>
      <c r="L153" s="27">
        <f t="shared" si="15"/>
        <v>-1.359846877156758</v>
      </c>
      <c r="M153" s="27">
        <f t="shared" si="15"/>
        <v>-1.0847838932425615</v>
      </c>
      <c r="N153" s="27">
        <f t="shared" si="15"/>
        <v>-6.1298669844100466</v>
      </c>
    </row>
    <row r="154" spans="4:14">
      <c r="D154" s="9"/>
      <c r="E154" s="26"/>
      <c r="F154" s="26"/>
      <c r="G154" s="28" t="s">
        <v>11</v>
      </c>
      <c r="H154" s="29" t="s">
        <v>12</v>
      </c>
      <c r="I154" s="30">
        <f t="shared" si="15"/>
        <v>-9.3896605009945802</v>
      </c>
      <c r="J154" s="30">
        <f t="shared" si="15"/>
        <v>0.64575995138349995</v>
      </c>
      <c r="K154" s="30">
        <f t="shared" si="15"/>
        <v>-4.6132271324961529</v>
      </c>
      <c r="L154" s="30">
        <f t="shared" si="15"/>
        <v>-0.50837503277442408</v>
      </c>
      <c r="M154" s="30">
        <f t="shared" si="15"/>
        <v>2.4864707265111505</v>
      </c>
      <c r="N154" s="30">
        <f t="shared" si="15"/>
        <v>-11.379031988370514</v>
      </c>
    </row>
    <row r="155" spans="4:14">
      <c r="D155" s="9" t="s">
        <v>23</v>
      </c>
      <c r="E155" s="31"/>
      <c r="F155" s="9" t="s">
        <v>24</v>
      </c>
      <c r="G155" s="28" t="s">
        <v>11</v>
      </c>
      <c r="H155" s="29" t="s">
        <v>12</v>
      </c>
      <c r="I155" s="30">
        <f>SUM(I151,I154)</f>
        <v>-20.226504787653795</v>
      </c>
      <c r="J155" s="30">
        <f t="shared" ref="J155:N155" si="16">SUM(J151,J154)</f>
        <v>-14.194480955303558</v>
      </c>
      <c r="K155" s="30">
        <f t="shared" si="16"/>
        <v>-22.331252206079359</v>
      </c>
      <c r="L155" s="30">
        <f t="shared" si="16"/>
        <v>-14.480336013895311</v>
      </c>
      <c r="M155" s="30">
        <f t="shared" si="16"/>
        <v>-11.18913671320739</v>
      </c>
      <c r="N155" s="30">
        <f t="shared" si="16"/>
        <v>-82.421710676139412</v>
      </c>
    </row>
    <row r="156" spans="4:14">
      <c r="D156" s="9"/>
      <c r="E156" s="26"/>
      <c r="F156" s="26"/>
      <c r="G156" s="28"/>
      <c r="H156" s="29"/>
      <c r="I156" s="29"/>
      <c r="J156" s="29"/>
      <c r="K156" s="29"/>
      <c r="L156" s="29"/>
      <c r="M156" s="29"/>
      <c r="N156" s="29"/>
    </row>
    <row r="157" spans="4:14">
      <c r="D157" s="9" t="s">
        <v>25</v>
      </c>
      <c r="E157" s="25"/>
      <c r="F157" s="26" t="s">
        <v>26</v>
      </c>
      <c r="G157" s="11" t="s">
        <v>11</v>
      </c>
      <c r="H157" s="7" t="s">
        <v>12</v>
      </c>
      <c r="I157" s="27">
        <f t="shared" ref="I157:N168" si="17">I25-I91</f>
        <v>-5.6416653870104012</v>
      </c>
      <c r="J157" s="27">
        <f t="shared" si="17"/>
        <v>-9.1783242335625808</v>
      </c>
      <c r="K157" s="27">
        <f t="shared" si="17"/>
        <v>-6.2813024191915989</v>
      </c>
      <c r="L157" s="27">
        <f t="shared" si="17"/>
        <v>-14.223134318111761</v>
      </c>
      <c r="M157" s="27">
        <f t="shared" si="17"/>
        <v>-8.8333071289763581</v>
      </c>
      <c r="N157" s="27">
        <f t="shared" si="17"/>
        <v>-44.157733486852692</v>
      </c>
    </row>
    <row r="158" spans="4:14">
      <c r="D158" s="9"/>
      <c r="E158" s="25"/>
      <c r="F158" s="11" t="s">
        <v>27</v>
      </c>
      <c r="G158" s="11" t="s">
        <v>11</v>
      </c>
      <c r="H158" s="7" t="s">
        <v>12</v>
      </c>
      <c r="I158" s="27">
        <f t="shared" si="17"/>
        <v>0.22577240613510874</v>
      </c>
      <c r="J158" s="27">
        <f t="shared" si="17"/>
        <v>2.3024633292019496</v>
      </c>
      <c r="K158" s="27">
        <f t="shared" si="17"/>
        <v>2.2794441106224417</v>
      </c>
      <c r="L158" s="27">
        <f t="shared" si="17"/>
        <v>2.541164734476923</v>
      </c>
      <c r="M158" s="27">
        <f t="shared" si="17"/>
        <v>2.9953933995486555</v>
      </c>
      <c r="N158" s="27">
        <f t="shared" si="17"/>
        <v>10.344237979985074</v>
      </c>
    </row>
    <row r="159" spans="4:14" ht="13.5" customHeight="1">
      <c r="D159" s="9"/>
      <c r="E159" s="25"/>
      <c r="F159" s="11" t="s">
        <v>28</v>
      </c>
      <c r="G159" s="11" t="s">
        <v>11</v>
      </c>
      <c r="H159" s="7" t="s">
        <v>12</v>
      </c>
      <c r="I159" s="27">
        <f t="shared" si="17"/>
        <v>-2.0041216435557838</v>
      </c>
      <c r="J159" s="27">
        <f t="shared" si="17"/>
        <v>-1.9480887971388912</v>
      </c>
      <c r="K159" s="27">
        <f t="shared" si="17"/>
        <v>-3.5516326824729583</v>
      </c>
      <c r="L159" s="27">
        <f t="shared" si="17"/>
        <v>-0.3129487509835176</v>
      </c>
      <c r="M159" s="27">
        <f t="shared" si="17"/>
        <v>0.14865699209675043</v>
      </c>
      <c r="N159" s="27">
        <f t="shared" si="17"/>
        <v>-7.6681348820543995</v>
      </c>
    </row>
    <row r="160" spans="4:14">
      <c r="D160" s="9"/>
      <c r="E160" s="25"/>
      <c r="G160" s="28" t="s">
        <v>11</v>
      </c>
      <c r="H160" s="29" t="s">
        <v>12</v>
      </c>
      <c r="I160" s="30">
        <f t="shared" si="17"/>
        <v>-7.4200146244310758</v>
      </c>
      <c r="J160" s="30">
        <f t="shared" si="17"/>
        <v>-8.8239497014995223</v>
      </c>
      <c r="K160" s="30">
        <f t="shared" si="17"/>
        <v>-7.5534909910421177</v>
      </c>
      <c r="L160" s="30">
        <f t="shared" si="17"/>
        <v>-11.994918334618355</v>
      </c>
      <c r="M160" s="30">
        <f t="shared" si="17"/>
        <v>-5.6892567373309539</v>
      </c>
      <c r="N160" s="30">
        <f t="shared" si="17"/>
        <v>-41.481630388922014</v>
      </c>
    </row>
    <row r="161" spans="4:14">
      <c r="D161" s="9" t="s">
        <v>29</v>
      </c>
      <c r="E161" s="25"/>
      <c r="F161" s="26" t="s">
        <v>26</v>
      </c>
      <c r="G161" s="11" t="s">
        <v>11</v>
      </c>
      <c r="H161" s="33" t="s">
        <v>12</v>
      </c>
      <c r="I161" s="27">
        <f t="shared" si="17"/>
        <v>3.1109997335961412</v>
      </c>
      <c r="J161" s="27">
        <f t="shared" si="17"/>
        <v>-3.7459443556141192</v>
      </c>
      <c r="K161" s="27">
        <f t="shared" si="17"/>
        <v>4.1745006165799978</v>
      </c>
      <c r="L161" s="27">
        <f t="shared" si="17"/>
        <v>9.7401087502489272</v>
      </c>
      <c r="M161" s="27">
        <f t="shared" si="17"/>
        <v>-7.1822633741066788E-2</v>
      </c>
      <c r="N161" s="27">
        <f t="shared" si="17"/>
        <v>13.20784211106988</v>
      </c>
    </row>
    <row r="162" spans="4:14">
      <c r="D162" s="9"/>
      <c r="E162" s="25"/>
      <c r="F162" s="26" t="s">
        <v>30</v>
      </c>
      <c r="G162" s="11" t="s">
        <v>11</v>
      </c>
      <c r="H162" s="33" t="s">
        <v>12</v>
      </c>
      <c r="I162" s="27">
        <f t="shared" si="17"/>
        <v>-1.9023152287913705</v>
      </c>
      <c r="J162" s="27">
        <f t="shared" si="17"/>
        <v>-1.2307650712991205</v>
      </c>
      <c r="K162" s="27">
        <f t="shared" si="17"/>
        <v>-1.0415859004373655</v>
      </c>
      <c r="L162" s="27">
        <f t="shared" si="17"/>
        <v>-0.4190883179489906</v>
      </c>
      <c r="M162" s="27">
        <f t="shared" si="17"/>
        <v>-0.16859800577584139</v>
      </c>
      <c r="N162" s="27">
        <f t="shared" si="17"/>
        <v>-4.7623525242526892</v>
      </c>
    </row>
    <row r="163" spans="4:14">
      <c r="D163" s="9"/>
      <c r="E163" s="25"/>
      <c r="F163" s="26" t="s">
        <v>31</v>
      </c>
      <c r="G163" s="11" t="s">
        <v>11</v>
      </c>
      <c r="H163" s="33" t="s">
        <v>12</v>
      </c>
      <c r="I163" s="27">
        <f t="shared" si="17"/>
        <v>0</v>
      </c>
      <c r="J163" s="27">
        <f t="shared" si="17"/>
        <v>3.2374391076013018E-2</v>
      </c>
      <c r="K163" s="27">
        <f t="shared" si="17"/>
        <v>6.0554903519310671E-4</v>
      </c>
      <c r="L163" s="27">
        <f t="shared" si="17"/>
        <v>7.2431258339682918E-4</v>
      </c>
      <c r="M163" s="27">
        <f t="shared" si="17"/>
        <v>0.13601140140869894</v>
      </c>
      <c r="N163" s="27">
        <f t="shared" si="17"/>
        <v>0.16971565410330189</v>
      </c>
    </row>
    <row r="164" spans="4:14">
      <c r="D164" s="9"/>
      <c r="E164" s="25"/>
      <c r="F164" s="26" t="s">
        <v>32</v>
      </c>
      <c r="G164" s="11" t="s">
        <v>11</v>
      </c>
      <c r="H164" s="33" t="s">
        <v>12</v>
      </c>
      <c r="I164" s="27">
        <f t="shared" si="17"/>
        <v>-1.6985183959441663</v>
      </c>
      <c r="J164" s="27">
        <f t="shared" si="17"/>
        <v>-1.3823661429703831</v>
      </c>
      <c r="K164" s="27">
        <f t="shared" si="17"/>
        <v>-1.6129352237287995</v>
      </c>
      <c r="L164" s="27">
        <f t="shared" si="17"/>
        <v>-1.5439180407362936</v>
      </c>
      <c r="M164" s="27">
        <f t="shared" si="17"/>
        <v>-0.30019433710147037</v>
      </c>
      <c r="N164" s="27">
        <f t="shared" si="17"/>
        <v>-6.5379321404811135</v>
      </c>
    </row>
    <row r="165" spans="4:14">
      <c r="D165" s="9"/>
      <c r="E165" s="25"/>
      <c r="F165" s="11" t="s">
        <v>33</v>
      </c>
      <c r="G165" s="11" t="s">
        <v>11</v>
      </c>
      <c r="H165" s="33" t="s">
        <v>12</v>
      </c>
      <c r="I165" s="27">
        <f t="shared" si="17"/>
        <v>2.4485772317616963</v>
      </c>
      <c r="J165" s="27">
        <f t="shared" si="17"/>
        <v>5.9198161488024716</v>
      </c>
      <c r="K165" s="27">
        <f t="shared" si="17"/>
        <v>11.811226180159032</v>
      </c>
      <c r="L165" s="27">
        <f t="shared" si="17"/>
        <v>-4.1088003066756187</v>
      </c>
      <c r="M165" s="27">
        <f t="shared" si="17"/>
        <v>-8.8000252936998251</v>
      </c>
      <c r="N165" s="27">
        <f t="shared" si="17"/>
        <v>7.2707939603477314</v>
      </c>
    </row>
    <row r="166" spans="4:14">
      <c r="D166" s="9"/>
      <c r="F166" s="34" t="s">
        <v>34</v>
      </c>
      <c r="G166" s="11" t="s">
        <v>11</v>
      </c>
      <c r="H166" s="33" t="s">
        <v>12</v>
      </c>
      <c r="I166" s="27">
        <f t="shared" si="17"/>
        <v>-5.5996915506535752</v>
      </c>
      <c r="J166" s="27">
        <f t="shared" si="17"/>
        <v>-0.75210095196022753</v>
      </c>
      <c r="K166" s="27">
        <f t="shared" si="17"/>
        <v>8.2299253274799185</v>
      </c>
      <c r="L166" s="27">
        <f t="shared" si="17"/>
        <v>2.8874454053586707</v>
      </c>
      <c r="M166" s="27">
        <f t="shared" si="17"/>
        <v>3.1696264768843143</v>
      </c>
      <c r="N166" s="27">
        <f t="shared" si="17"/>
        <v>7.9352047071091008</v>
      </c>
    </row>
    <row r="167" spans="4:14">
      <c r="D167" s="9"/>
      <c r="F167" s="34" t="s">
        <v>35</v>
      </c>
      <c r="G167" s="11" t="s">
        <v>11</v>
      </c>
      <c r="H167" s="33" t="s">
        <v>12</v>
      </c>
      <c r="I167" s="27">
        <f t="shared" si="17"/>
        <v>-0.67598224339766588</v>
      </c>
      <c r="J167" s="27">
        <f t="shared" si="17"/>
        <v>-2.5009406716402296</v>
      </c>
      <c r="K167" s="27">
        <f t="shared" si="17"/>
        <v>0.13723969197376107</v>
      </c>
      <c r="L167" s="27">
        <f t="shared" si="17"/>
        <v>-11.617907779805419</v>
      </c>
      <c r="M167" s="27">
        <f t="shared" si="17"/>
        <v>-12.113262990076821</v>
      </c>
      <c r="N167" s="27">
        <f t="shared" si="17"/>
        <v>-26.770853992946371</v>
      </c>
    </row>
    <row r="168" spans="4:14">
      <c r="D168" s="28"/>
      <c r="G168" s="28" t="s">
        <v>11</v>
      </c>
      <c r="H168" s="28" t="s">
        <v>12</v>
      </c>
      <c r="I168" s="30">
        <f t="shared" si="17"/>
        <v>1.9587433406222985</v>
      </c>
      <c r="J168" s="30">
        <f t="shared" si="17"/>
        <v>-0.40688503000513521</v>
      </c>
      <c r="K168" s="30">
        <f t="shared" si="17"/>
        <v>13.331811221608064</v>
      </c>
      <c r="L168" s="30">
        <f t="shared" si="17"/>
        <v>3.6690263974714199</v>
      </c>
      <c r="M168" s="30">
        <f t="shared" si="17"/>
        <v>-9.2046288689095022</v>
      </c>
      <c r="N168" s="30">
        <f t="shared" si="17"/>
        <v>9.3480670607871161</v>
      </c>
    </row>
    <row r="169" spans="4:14">
      <c r="D169" s="28" t="s">
        <v>36</v>
      </c>
      <c r="E169" s="35"/>
      <c r="F169" s="28" t="s">
        <v>37</v>
      </c>
      <c r="G169" s="28" t="s">
        <v>11</v>
      </c>
      <c r="H169" s="28" t="s">
        <v>12</v>
      </c>
      <c r="I169" s="30">
        <f>SUM(I160,I168)</f>
        <v>-5.4612712838087774</v>
      </c>
      <c r="J169" s="30">
        <f t="shared" ref="J169:N169" si="18">SUM(J160,J168)</f>
        <v>-9.2308347315046575</v>
      </c>
      <c r="K169" s="30">
        <f t="shared" si="18"/>
        <v>5.7783202305659458</v>
      </c>
      <c r="L169" s="30">
        <f t="shared" si="18"/>
        <v>-8.3258919371469347</v>
      </c>
      <c r="M169" s="30">
        <f t="shared" si="18"/>
        <v>-14.893885606240456</v>
      </c>
      <c r="N169" s="30">
        <f t="shared" si="18"/>
        <v>-32.133563328134898</v>
      </c>
    </row>
    <row r="170" spans="4:14">
      <c r="D170" s="28"/>
      <c r="G170" s="28"/>
      <c r="H170" s="28"/>
      <c r="I170" s="28"/>
      <c r="J170" s="28"/>
      <c r="K170" s="28"/>
      <c r="L170" s="28"/>
      <c r="M170" s="28"/>
      <c r="N170" s="28"/>
    </row>
    <row r="171" spans="4:14">
      <c r="D171" s="9" t="s">
        <v>38</v>
      </c>
      <c r="E171" s="26"/>
      <c r="I171" s="18"/>
      <c r="J171" s="18"/>
      <c r="K171" s="18"/>
      <c r="L171" s="18"/>
      <c r="M171" s="18"/>
      <c r="N171" s="18"/>
    </row>
    <row r="172" spans="4:14">
      <c r="D172" s="28"/>
      <c r="F172" s="36" t="s">
        <v>39</v>
      </c>
      <c r="G172" s="11" t="s">
        <v>11</v>
      </c>
      <c r="H172" s="33" t="s">
        <v>12</v>
      </c>
      <c r="I172" s="37">
        <f t="shared" ref="I172:N186" si="19">I40-I106</f>
        <v>-13.404888220112966</v>
      </c>
      <c r="J172" s="37">
        <f t="shared" si="19"/>
        <v>-0.4780497288306691</v>
      </c>
      <c r="K172" s="37">
        <f t="shared" si="19"/>
        <v>4.4525477350513256</v>
      </c>
      <c r="L172" s="37">
        <f t="shared" si="19"/>
        <v>8.5339066683147635</v>
      </c>
      <c r="M172" s="37">
        <f t="shared" si="19"/>
        <v>16.280206214643748</v>
      </c>
      <c r="N172" s="37">
        <f t="shared" si="19"/>
        <v>15.383722669066174</v>
      </c>
    </row>
    <row r="173" spans="4:14">
      <c r="D173" s="28"/>
      <c r="F173" s="36" t="s">
        <v>40</v>
      </c>
      <c r="G173" s="11" t="s">
        <v>11</v>
      </c>
      <c r="H173" s="33" t="s">
        <v>12</v>
      </c>
      <c r="I173" s="37">
        <f t="shared" si="19"/>
        <v>5.660955909551193</v>
      </c>
      <c r="J173" s="37">
        <f t="shared" si="19"/>
        <v>9.5846077640050744</v>
      </c>
      <c r="K173" s="37">
        <f t="shared" si="19"/>
        <v>14.084725579039485</v>
      </c>
      <c r="L173" s="37">
        <f t="shared" si="19"/>
        <v>11.834046197880259</v>
      </c>
      <c r="M173" s="37">
        <f t="shared" si="19"/>
        <v>14.321798445879978</v>
      </c>
      <c r="N173" s="37">
        <f t="shared" si="19"/>
        <v>55.48613389635598</v>
      </c>
    </row>
    <row r="174" spans="4:14">
      <c r="D174" s="28"/>
      <c r="F174" s="36" t="s">
        <v>41</v>
      </c>
      <c r="G174" s="11" t="s">
        <v>11</v>
      </c>
      <c r="H174" s="33" t="s">
        <v>12</v>
      </c>
      <c r="I174" s="37">
        <f>I42-I108</f>
        <v>-0.18539925099147408</v>
      </c>
      <c r="J174" s="37">
        <f t="shared" si="19"/>
        <v>-9.8354181551234682E-3</v>
      </c>
      <c r="K174" s="37">
        <f t="shared" si="19"/>
        <v>0.18506173688329394</v>
      </c>
      <c r="L174" s="37">
        <f t="shared" si="19"/>
        <v>-0.31419615565536824</v>
      </c>
      <c r="M174" s="37">
        <f t="shared" si="19"/>
        <v>0.20860203263778154</v>
      </c>
      <c r="N174" s="37">
        <f t="shared" si="19"/>
        <v>-0.11576705528089037</v>
      </c>
    </row>
    <row r="175" spans="4:14">
      <c r="D175" s="28"/>
      <c r="F175" s="36" t="s">
        <v>42</v>
      </c>
      <c r="G175" s="11" t="s">
        <v>11</v>
      </c>
      <c r="H175" s="33" t="s">
        <v>12</v>
      </c>
      <c r="I175" s="37">
        <f t="shared" si="19"/>
        <v>-5.8043734466880812</v>
      </c>
      <c r="J175" s="37">
        <f t="shared" si="19"/>
        <v>-2.5953370095616668</v>
      </c>
      <c r="K175" s="37">
        <f t="shared" si="19"/>
        <v>2.4283955326285893</v>
      </c>
      <c r="L175" s="37">
        <f t="shared" si="19"/>
        <v>-4.922719751023628</v>
      </c>
      <c r="M175" s="37">
        <f t="shared" si="19"/>
        <v>-5.4968992734690403</v>
      </c>
      <c r="N175" s="37">
        <f t="shared" si="19"/>
        <v>-16.390933948113823</v>
      </c>
    </row>
    <row r="176" spans="4:14" ht="13.5" customHeight="1">
      <c r="D176" s="28"/>
      <c r="F176" s="36" t="s">
        <v>43</v>
      </c>
      <c r="G176" s="11" t="s">
        <v>11</v>
      </c>
      <c r="H176" s="33" t="s">
        <v>12</v>
      </c>
      <c r="I176" s="37">
        <f t="shared" si="19"/>
        <v>-1.7703273657617122</v>
      </c>
      <c r="J176" s="37">
        <f t="shared" si="19"/>
        <v>-1.505509888699246</v>
      </c>
      <c r="K176" s="37">
        <f t="shared" si="19"/>
        <v>-1.7367885740826663</v>
      </c>
      <c r="L176" s="37">
        <f t="shared" si="19"/>
        <v>-0.59011452380735485</v>
      </c>
      <c r="M176" s="37">
        <f t="shared" si="19"/>
        <v>-1.5798742614852705</v>
      </c>
      <c r="N176" s="37">
        <f t="shared" si="19"/>
        <v>-7.1826146138362503</v>
      </c>
    </row>
    <row r="177" spans="3:14" ht="13.5" customHeight="1">
      <c r="D177" s="28"/>
      <c r="F177" s="36" t="s">
        <v>44</v>
      </c>
      <c r="G177" s="11" t="s">
        <v>11</v>
      </c>
      <c r="H177" s="33" t="s">
        <v>12</v>
      </c>
      <c r="I177" s="37">
        <f t="shared" si="19"/>
        <v>1.0241367818849723</v>
      </c>
      <c r="J177" s="37">
        <f t="shared" si="19"/>
        <v>5.5085350790518088</v>
      </c>
      <c r="K177" s="37">
        <f t="shared" si="19"/>
        <v>8.0044296230559837</v>
      </c>
      <c r="L177" s="37">
        <f t="shared" si="19"/>
        <v>5.4807025680043679</v>
      </c>
      <c r="M177" s="37">
        <f t="shared" si="19"/>
        <v>7.3260322408965584</v>
      </c>
      <c r="N177" s="37">
        <f t="shared" si="19"/>
        <v>27.343836292893691</v>
      </c>
    </row>
    <row r="178" spans="3:14" ht="13.5" customHeight="1">
      <c r="D178" s="28"/>
      <c r="F178" s="36" t="s">
        <v>45</v>
      </c>
      <c r="G178" s="11" t="s">
        <v>11</v>
      </c>
      <c r="H178" s="33" t="s">
        <v>12</v>
      </c>
      <c r="I178" s="37">
        <f t="shared" si="19"/>
        <v>-0.25093495216483852</v>
      </c>
      <c r="J178" s="37">
        <f t="shared" si="19"/>
        <v>0.68808949441297873</v>
      </c>
      <c r="K178" s="37">
        <f t="shared" si="19"/>
        <v>2.3520525640831358</v>
      </c>
      <c r="L178" s="37">
        <f t="shared" si="19"/>
        <v>-0.47645169516875141</v>
      </c>
      <c r="M178" s="37">
        <f t="shared" si="19"/>
        <v>2.7422157290585156</v>
      </c>
      <c r="N178" s="37">
        <f t="shared" si="19"/>
        <v>5.054971140221042</v>
      </c>
    </row>
    <row r="179" spans="3:14" ht="13.5" customHeight="1">
      <c r="D179" s="28"/>
      <c r="F179" s="36" t="s">
        <v>46</v>
      </c>
      <c r="G179" s="11" t="s">
        <v>11</v>
      </c>
      <c r="H179" s="33" t="s">
        <v>12</v>
      </c>
      <c r="I179" s="37">
        <f t="shared" si="19"/>
        <v>0.95752549081159177</v>
      </c>
      <c r="J179" s="37">
        <f t="shared" si="19"/>
        <v>0.84211907960752275</v>
      </c>
      <c r="K179" s="37">
        <f t="shared" si="19"/>
        <v>2.9789157699748294</v>
      </c>
      <c r="L179" s="37">
        <f t="shared" si="19"/>
        <v>3.3355115508713893</v>
      </c>
      <c r="M179" s="37">
        <f t="shared" si="19"/>
        <v>0.18690590111863734</v>
      </c>
      <c r="N179" s="37">
        <f t="shared" si="19"/>
        <v>8.3009777923839696</v>
      </c>
    </row>
    <row r="180" spans="3:14" ht="13.5" customHeight="1">
      <c r="D180" s="28"/>
      <c r="F180" s="36" t="s">
        <v>47</v>
      </c>
      <c r="G180" s="11" t="s">
        <v>11</v>
      </c>
      <c r="H180" s="33" t="s">
        <v>12</v>
      </c>
      <c r="I180" s="37">
        <f t="shared" si="19"/>
        <v>-1.0953190890206501</v>
      </c>
      <c r="J180" s="37">
        <f t="shared" si="19"/>
        <v>-0.80105411573438157</v>
      </c>
      <c r="K180" s="37">
        <f t="shared" si="19"/>
        <v>-0.86904499807912761</v>
      </c>
      <c r="L180" s="37">
        <f t="shared" si="19"/>
        <v>-1.2010010059345555</v>
      </c>
      <c r="M180" s="37">
        <f t="shared" si="19"/>
        <v>-1.059502452425825</v>
      </c>
      <c r="N180" s="37">
        <f t="shared" si="19"/>
        <v>-5.0259216611945403</v>
      </c>
    </row>
    <row r="181" spans="3:14">
      <c r="D181" s="28"/>
      <c r="F181" s="36" t="s">
        <v>48</v>
      </c>
      <c r="G181" s="11" t="s">
        <v>11</v>
      </c>
      <c r="H181" s="33" t="s">
        <v>12</v>
      </c>
      <c r="I181" s="37">
        <f t="shared" si="19"/>
        <v>0.60046812392093796</v>
      </c>
      <c r="J181" s="37">
        <f t="shared" si="19"/>
        <v>0.8400598056954367</v>
      </c>
      <c r="K181" s="37">
        <f t="shared" si="19"/>
        <v>1.8866590555442573</v>
      </c>
      <c r="L181" s="37">
        <f t="shared" si="19"/>
        <v>0.30326371983242795</v>
      </c>
      <c r="M181" s="37">
        <f t="shared" si="19"/>
        <v>-2.1543339134915594E-2</v>
      </c>
      <c r="N181" s="37">
        <f t="shared" si="19"/>
        <v>3.6089073658581445</v>
      </c>
    </row>
    <row r="182" spans="3:14">
      <c r="D182" s="28"/>
      <c r="F182" s="36" t="s">
        <v>49</v>
      </c>
      <c r="G182" s="11" t="s">
        <v>11</v>
      </c>
      <c r="H182" s="33" t="s">
        <v>12</v>
      </c>
      <c r="I182" s="37">
        <f t="shared" si="19"/>
        <v>-5.84855037865219</v>
      </c>
      <c r="J182" s="37">
        <f t="shared" si="19"/>
        <v>-4.8643230119952996</v>
      </c>
      <c r="K182" s="37">
        <f t="shared" si="19"/>
        <v>-4.9639399026722097</v>
      </c>
      <c r="L182" s="37">
        <f t="shared" si="19"/>
        <v>-5.1223557553609069</v>
      </c>
      <c r="M182" s="37">
        <f t="shared" si="19"/>
        <v>-4.7851619506443441</v>
      </c>
      <c r="N182" s="37">
        <f t="shared" si="19"/>
        <v>-25.584330999324941</v>
      </c>
    </row>
    <row r="183" spans="3:14">
      <c r="D183" s="28"/>
      <c r="F183" s="36" t="s">
        <v>50</v>
      </c>
      <c r="G183" s="11" t="s">
        <v>11</v>
      </c>
      <c r="H183" s="33" t="s">
        <v>12</v>
      </c>
      <c r="I183" s="37">
        <f t="shared" si="19"/>
        <v>1.2010038374084683E-3</v>
      </c>
      <c r="J183" s="37">
        <f t="shared" si="19"/>
        <v>0</v>
      </c>
      <c r="K183" s="37">
        <f t="shared" si="19"/>
        <v>0</v>
      </c>
      <c r="L183" s="37">
        <f t="shared" si="19"/>
        <v>0</v>
      </c>
      <c r="M183" s="37">
        <f t="shared" si="19"/>
        <v>0</v>
      </c>
      <c r="N183" s="37">
        <f t="shared" si="19"/>
        <v>1.2010038374084683E-3</v>
      </c>
    </row>
    <row r="184" spans="3:14">
      <c r="D184" s="28"/>
      <c r="F184" s="36" t="s">
        <v>51</v>
      </c>
      <c r="G184" s="11" t="s">
        <v>11</v>
      </c>
      <c r="H184" s="33" t="s">
        <v>12</v>
      </c>
      <c r="I184" s="37">
        <f t="shared" si="19"/>
        <v>-0.16296814550459282</v>
      </c>
      <c r="J184" s="37">
        <f t="shared" si="19"/>
        <v>-0.65248090316212881</v>
      </c>
      <c r="K184" s="37">
        <f t="shared" si="19"/>
        <v>-0.30222824373410462</v>
      </c>
      <c r="L184" s="37">
        <f t="shared" si="19"/>
        <v>0.53710675531536567</v>
      </c>
      <c r="M184" s="37">
        <f t="shared" si="19"/>
        <v>0.97046978141190876</v>
      </c>
      <c r="N184" s="37">
        <f t="shared" si="19"/>
        <v>0.38989924432644862</v>
      </c>
    </row>
    <row r="185" spans="3:14">
      <c r="F185" s="36" t="s">
        <v>52</v>
      </c>
      <c r="G185" s="11" t="s">
        <v>11</v>
      </c>
      <c r="H185" s="33" t="s">
        <v>12</v>
      </c>
      <c r="I185" s="37">
        <f t="shared" si="19"/>
        <v>0</v>
      </c>
      <c r="J185" s="37">
        <f t="shared" si="19"/>
        <v>0</v>
      </c>
      <c r="K185" s="37">
        <f t="shared" si="19"/>
        <v>0</v>
      </c>
      <c r="L185" s="37">
        <f t="shared" si="19"/>
        <v>0</v>
      </c>
      <c r="M185" s="37">
        <f t="shared" si="19"/>
        <v>0</v>
      </c>
      <c r="N185" s="37">
        <f t="shared" si="19"/>
        <v>0</v>
      </c>
    </row>
    <row r="186" spans="3:14">
      <c r="D186" s="28" t="s">
        <v>53</v>
      </c>
      <c r="G186" s="28" t="s">
        <v>11</v>
      </c>
      <c r="H186" s="29" t="s">
        <v>12</v>
      </c>
      <c r="I186" s="30">
        <f t="shared" si="19"/>
        <v>-20.27847353889041</v>
      </c>
      <c r="J186" s="30">
        <f t="shared" si="19"/>
        <v>6.5568211466343058</v>
      </c>
      <c r="K186" s="30">
        <f t="shared" si="19"/>
        <v>28.500785877692792</v>
      </c>
      <c r="L186" s="30">
        <f t="shared" si="19"/>
        <v>17.397698573268016</v>
      </c>
      <c r="M186" s="30">
        <f t="shared" si="19"/>
        <v>29.093249068487722</v>
      </c>
      <c r="N186" s="30">
        <f t="shared" si="19"/>
        <v>61.270081127192441</v>
      </c>
    </row>
    <row r="187" spans="3:14" ht="6" customHeight="1">
      <c r="I187" s="18"/>
      <c r="J187" s="18"/>
      <c r="K187" s="18"/>
      <c r="L187" s="18"/>
      <c r="M187" s="18"/>
      <c r="N187" s="18"/>
    </row>
    <row r="188" spans="3:14">
      <c r="F188" s="38" t="s">
        <v>54</v>
      </c>
      <c r="G188" s="28" t="s">
        <v>11</v>
      </c>
      <c r="H188" s="29" t="s">
        <v>12</v>
      </c>
      <c r="I188" s="30">
        <f t="shared" ref="I188:N188" si="20">I56-I122</f>
        <v>-45.966249610352946</v>
      </c>
      <c r="J188" s="30">
        <f t="shared" si="20"/>
        <v>-16.868494540173913</v>
      </c>
      <c r="K188" s="30">
        <f t="shared" si="20"/>
        <v>11.947853902179361</v>
      </c>
      <c r="L188" s="30">
        <f t="shared" si="20"/>
        <v>-5.4085293777742436</v>
      </c>
      <c r="M188" s="30">
        <f t="shared" si="20"/>
        <v>3.0102267490398162</v>
      </c>
      <c r="N188" s="30">
        <f t="shared" si="20"/>
        <v>-53.285192877081954</v>
      </c>
    </row>
    <row r="189" spans="3:14" ht="13.5" customHeight="1"/>
    <row r="190" spans="3:14" s="24" customFormat="1">
      <c r="C190" s="22" t="s">
        <v>55</v>
      </c>
      <c r="D190" s="22"/>
      <c r="E190" s="23"/>
      <c r="F190" s="23"/>
      <c r="G190" s="23"/>
      <c r="H190" s="23"/>
    </row>
    <row r="191" spans="3:14" ht="6.75" customHeight="1">
      <c r="I191" s="18"/>
      <c r="J191" s="18"/>
      <c r="K191" s="18"/>
      <c r="L191" s="18"/>
      <c r="M191" s="18"/>
    </row>
    <row r="192" spans="3:14">
      <c r="D192" s="9"/>
      <c r="F192" s="40" t="s">
        <v>56</v>
      </c>
      <c r="G192" s="11" t="s">
        <v>11</v>
      </c>
      <c r="H192" s="7" t="s">
        <v>12</v>
      </c>
      <c r="I192" s="37">
        <f t="shared" ref="I192:N199" si="21">I60-I126</f>
        <v>0.46821694004498937</v>
      </c>
      <c r="J192" s="37">
        <f t="shared" si="21"/>
        <v>6.3372457605826327E-2</v>
      </c>
      <c r="K192" s="37">
        <f t="shared" si="21"/>
        <v>-0.16943808879555711</v>
      </c>
      <c r="L192" s="37">
        <f t="shared" si="21"/>
        <v>-0.22412703273471113</v>
      </c>
      <c r="M192" s="37">
        <f t="shared" si="21"/>
        <v>-0.15196271749219825</v>
      </c>
      <c r="N192" s="37">
        <f t="shared" si="21"/>
        <v>-1.3938441371642796E-2</v>
      </c>
    </row>
    <row r="193" spans="6:14">
      <c r="F193" s="40" t="s">
        <v>57</v>
      </c>
      <c r="G193" s="11" t="s">
        <v>11</v>
      </c>
      <c r="H193" s="7" t="s">
        <v>12</v>
      </c>
      <c r="I193" s="37">
        <f t="shared" si="21"/>
        <v>7.6381340969877698E-5</v>
      </c>
      <c r="J193" s="37">
        <f t="shared" si="21"/>
        <v>0</v>
      </c>
      <c r="K193" s="37">
        <f t="shared" si="21"/>
        <v>0</v>
      </c>
      <c r="L193" s="37">
        <f t="shared" si="21"/>
        <v>0</v>
      </c>
      <c r="M193" s="37">
        <f t="shared" si="21"/>
        <v>0</v>
      </c>
      <c r="N193" s="37">
        <f t="shared" si="21"/>
        <v>7.6381340967657252E-5</v>
      </c>
    </row>
    <row r="194" spans="6:14">
      <c r="F194" s="40" t="s">
        <v>58</v>
      </c>
      <c r="G194" s="11" t="s">
        <v>11</v>
      </c>
      <c r="H194" s="7" t="s">
        <v>12</v>
      </c>
      <c r="I194" s="37">
        <f t="shared" si="21"/>
        <v>1.2729112871383563E-3</v>
      </c>
      <c r="J194" s="37">
        <f t="shared" si="21"/>
        <v>0</v>
      </c>
      <c r="K194" s="37">
        <f t="shared" si="21"/>
        <v>0</v>
      </c>
      <c r="L194" s="37">
        <f t="shared" si="21"/>
        <v>0</v>
      </c>
      <c r="M194" s="37">
        <f t="shared" si="21"/>
        <v>0</v>
      </c>
      <c r="N194" s="37">
        <f t="shared" si="21"/>
        <v>1.2729112871454618E-3</v>
      </c>
    </row>
    <row r="195" spans="6:14">
      <c r="F195" s="40" t="s">
        <v>59</v>
      </c>
      <c r="G195" s="11" t="s">
        <v>11</v>
      </c>
      <c r="H195" s="7" t="s">
        <v>12</v>
      </c>
      <c r="I195" s="37">
        <f t="shared" si="21"/>
        <v>-2.165128177569553</v>
      </c>
      <c r="J195" s="37">
        <f t="shared" si="21"/>
        <v>-2.6709780726768928</v>
      </c>
      <c r="K195" s="37">
        <f t="shared" si="21"/>
        <v>-3.8731388018613666</v>
      </c>
      <c r="L195" s="37">
        <f t="shared" si="21"/>
        <v>-8.1702225954411709</v>
      </c>
      <c r="M195" s="37">
        <f t="shared" si="21"/>
        <v>-8.309933535861461</v>
      </c>
      <c r="N195" s="37">
        <f t="shared" si="21"/>
        <v>-25.189401183410446</v>
      </c>
    </row>
    <row r="196" spans="6:14">
      <c r="F196" s="40" t="s">
        <v>60</v>
      </c>
      <c r="G196" s="11" t="s">
        <v>11</v>
      </c>
      <c r="H196" s="7" t="s">
        <v>12</v>
      </c>
      <c r="I196" s="37">
        <f t="shared" si="21"/>
        <v>1.2609106495986566E-3</v>
      </c>
      <c r="J196" s="37">
        <f t="shared" si="21"/>
        <v>0</v>
      </c>
      <c r="K196" s="37">
        <f t="shared" si="21"/>
        <v>0</v>
      </c>
      <c r="L196" s="37">
        <f t="shared" si="21"/>
        <v>0</v>
      </c>
      <c r="M196" s="37">
        <f t="shared" si="21"/>
        <v>0</v>
      </c>
      <c r="N196" s="37">
        <f t="shared" si="21"/>
        <v>1.2609106495915512E-3</v>
      </c>
    </row>
    <row r="197" spans="6:14">
      <c r="F197" s="40" t="s">
        <v>61</v>
      </c>
      <c r="G197" s="11" t="s">
        <v>11</v>
      </c>
      <c r="H197" s="7" t="s">
        <v>12</v>
      </c>
      <c r="I197" s="37">
        <f t="shared" si="21"/>
        <v>1.0956923965332876E-4</v>
      </c>
      <c r="J197" s="37">
        <f t="shared" si="21"/>
        <v>0</v>
      </c>
      <c r="K197" s="37">
        <f t="shared" si="21"/>
        <v>0</v>
      </c>
      <c r="L197" s="37">
        <f t="shared" si="21"/>
        <v>0</v>
      </c>
      <c r="M197" s="37">
        <f t="shared" si="21"/>
        <v>0</v>
      </c>
      <c r="N197" s="37">
        <f t="shared" si="21"/>
        <v>1.0956923965288468E-4</v>
      </c>
    </row>
    <row r="198" spans="6:14">
      <c r="F198" s="40" t="s">
        <v>62</v>
      </c>
      <c r="G198" s="11" t="s">
        <v>11</v>
      </c>
      <c r="H198" s="7" t="s">
        <v>12</v>
      </c>
      <c r="I198" s="37">
        <f t="shared" si="21"/>
        <v>1.2289692405131014</v>
      </c>
      <c r="J198" s="37">
        <f t="shared" si="21"/>
        <v>1.0773918237131284</v>
      </c>
      <c r="K198" s="37">
        <f t="shared" si="21"/>
        <v>1.429645306821282</v>
      </c>
      <c r="L198" s="37">
        <f t="shared" si="21"/>
        <v>3.5304146001970285</v>
      </c>
      <c r="M198" s="37">
        <f t="shared" si="21"/>
        <v>4.9616342624032503</v>
      </c>
      <c r="N198" s="37">
        <f t="shared" si="21"/>
        <v>12.228055233647808</v>
      </c>
    </row>
    <row r="199" spans="6:14">
      <c r="F199" s="38" t="s">
        <v>63</v>
      </c>
      <c r="G199" s="28" t="s">
        <v>11</v>
      </c>
      <c r="H199" s="29" t="s">
        <v>12</v>
      </c>
      <c r="I199" s="48">
        <f t="shared" si="21"/>
        <v>-0.46522222449409867</v>
      </c>
      <c r="J199" s="48">
        <f t="shared" si="21"/>
        <v>-1.5302137913579372</v>
      </c>
      <c r="K199" s="48">
        <f t="shared" si="21"/>
        <v>-2.612931583835632</v>
      </c>
      <c r="L199" s="48">
        <f t="shared" si="21"/>
        <v>-4.8639350279788403</v>
      </c>
      <c r="M199" s="48">
        <f t="shared" si="21"/>
        <v>-3.5002619909504062</v>
      </c>
      <c r="N199" s="48">
        <f t="shared" si="21"/>
        <v>-12.972564618616843</v>
      </c>
    </row>
    <row r="200" spans="6:14" ht="12.75" customHeight="1">
      <c r="I200" s="18"/>
      <c r="J200" s="18"/>
      <c r="K200" s="18"/>
      <c r="L200" s="18"/>
      <c r="M200" s="18"/>
    </row>
    <row r="201" spans="6:14" ht="12.75" customHeight="1">
      <c r="F201" s="38" t="s">
        <v>64</v>
      </c>
      <c r="G201" s="28" t="s">
        <v>11</v>
      </c>
      <c r="H201" s="29" t="s">
        <v>12</v>
      </c>
      <c r="I201" s="30">
        <f t="shared" ref="I201:N201" si="22">I69-I135</f>
        <v>-46.431471834847059</v>
      </c>
      <c r="J201" s="30">
        <f t="shared" si="22"/>
        <v>-18.398708331531907</v>
      </c>
      <c r="K201" s="30">
        <f t="shared" si="22"/>
        <v>9.3349223183437289</v>
      </c>
      <c r="L201" s="30">
        <f t="shared" si="22"/>
        <v>-10.272464405753055</v>
      </c>
      <c r="M201" s="30">
        <f t="shared" si="22"/>
        <v>-0.49003524191061842</v>
      </c>
      <c r="N201" s="30">
        <f t="shared" si="22"/>
        <v>-66.257757495698797</v>
      </c>
    </row>
  </sheetData>
  <mergeCells count="1">
    <mergeCell ref="I5:N5"/>
  </mergeCells>
  <pageMargins left="0.7" right="0.7" top="0.75" bottom="0.75" header="0.3" footer="0.3"/>
  <pageSetup paperSize="8" scale="38" orientation="portrait" r:id="rId1"/>
  <headerFooter>
    <oddHeader>&amp;C&amp;"Verdana,Regular"&amp;10&amp;K000000Internal Only</oddHeader>
    <oddFooter>&amp;C&amp;"Verdana,Regular"&amp;10&amp;K000000Internal Only_x000D_&amp;1#&amp;"Arial"&amp;10&amp;K000000 Security Classification: Public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E03CA-8D1F-4330-9E12-7BA30ABE36D4}">
  <sheetPr>
    <tabColor theme="4"/>
    <pageSetUpPr autoPageBreaks="0" fitToPage="1"/>
  </sheetPr>
  <dimension ref="A1:M30"/>
  <sheetViews>
    <sheetView zoomScale="85" zoomScaleNormal="85" workbookViewId="0">
      <selection activeCell="N42" sqref="N42"/>
    </sheetView>
  </sheetViews>
  <sheetFormatPr defaultColWidth="14" defaultRowHeight="14"/>
  <cols>
    <col min="1" max="1" width="12.54296875" style="11" customWidth="1"/>
    <col min="2" max="3" width="1.453125" style="11" customWidth="1"/>
    <col min="4" max="5" width="23.453125" style="11" bestFit="1" customWidth="1"/>
    <col min="6" max="7" width="31.54296875" style="11" bestFit="1" customWidth="1"/>
    <col min="8" max="8" width="9.54296875" style="11" bestFit="1" customWidth="1"/>
    <col min="9" max="13" width="18.453125" style="18" customWidth="1"/>
    <col min="14" max="31" width="18.453125" style="11" customWidth="1"/>
    <col min="32" max="36" width="14" style="11"/>
    <col min="37" max="54" width="18.453125" style="11" customWidth="1"/>
    <col min="55" max="16384" width="14" style="11"/>
  </cols>
  <sheetData>
    <row r="1" spans="1:13" s="3" customFormat="1" ht="25">
      <c r="A1" s="1" t="s">
        <v>0</v>
      </c>
      <c r="B1" s="2"/>
      <c r="I1" s="49"/>
      <c r="J1" s="49"/>
      <c r="K1" s="50"/>
      <c r="L1" s="49"/>
      <c r="M1" s="49"/>
    </row>
    <row r="2" spans="1:13" s="3" customFormat="1" ht="25">
      <c r="A2" s="4" t="s">
        <v>207</v>
      </c>
      <c r="B2" s="2"/>
      <c r="I2" s="49"/>
      <c r="J2" s="49"/>
      <c r="K2" s="49"/>
      <c r="L2" s="49"/>
      <c r="M2" s="49"/>
    </row>
    <row r="3" spans="1:13" s="3" customFormat="1" ht="25">
      <c r="A3" s="4">
        <v>2026</v>
      </c>
      <c r="B3" s="4"/>
      <c r="C3" s="4"/>
      <c r="D3" s="4"/>
      <c r="I3" s="49"/>
      <c r="J3" s="49"/>
      <c r="K3" s="49"/>
      <c r="L3" s="49"/>
      <c r="M3" s="49"/>
    </row>
    <row r="4" spans="1:13" s="6" customFormat="1" ht="25.5" thickBot="1">
      <c r="A4" s="51" t="s">
        <v>68</v>
      </c>
      <c r="B4" s="5"/>
      <c r="I4" s="52"/>
      <c r="J4" s="52"/>
      <c r="K4" s="52"/>
      <c r="L4" s="52"/>
      <c r="M4" s="52"/>
    </row>
    <row r="5" spans="1:13" s="53" customFormat="1" ht="15.5">
      <c r="B5" s="54"/>
      <c r="C5" s="54"/>
      <c r="D5" s="9"/>
      <c r="E5" s="9"/>
      <c r="F5" s="9"/>
      <c r="G5" s="9"/>
      <c r="I5" s="55" t="s">
        <v>2</v>
      </c>
      <c r="J5" s="56"/>
      <c r="K5" s="56"/>
      <c r="L5" s="56"/>
      <c r="M5" s="57"/>
    </row>
    <row r="6" spans="1:13" s="53" customFormat="1" ht="15.5">
      <c r="B6" s="54"/>
      <c r="C6" s="54"/>
      <c r="D6" s="12" t="s">
        <v>69</v>
      </c>
      <c r="E6" s="12" t="s">
        <v>70</v>
      </c>
      <c r="F6" s="12" t="s">
        <v>71</v>
      </c>
      <c r="G6" s="12" t="s">
        <v>72</v>
      </c>
      <c r="H6" s="58" t="s">
        <v>5</v>
      </c>
      <c r="I6" s="59">
        <v>2022</v>
      </c>
      <c r="J6" s="60">
        <v>2023</v>
      </c>
      <c r="K6" s="60">
        <v>2024</v>
      </c>
      <c r="L6" s="60">
        <v>2025</v>
      </c>
      <c r="M6" s="61">
        <v>2026</v>
      </c>
    </row>
    <row r="7" spans="1:13" s="53" customFormat="1">
      <c r="A7" s="11"/>
      <c r="B7" s="11"/>
      <c r="C7" s="11"/>
      <c r="D7" s="11"/>
      <c r="E7" s="11"/>
      <c r="F7" s="11"/>
      <c r="G7" s="11"/>
      <c r="H7" s="11"/>
      <c r="I7" s="18"/>
      <c r="J7" s="18"/>
      <c r="K7" s="18"/>
      <c r="L7" s="18"/>
      <c r="M7" s="18"/>
    </row>
    <row r="8" spans="1:13" s="53" customFormat="1" ht="18">
      <c r="A8" s="62"/>
      <c r="B8" s="63" t="s">
        <v>73</v>
      </c>
      <c r="C8" s="62"/>
      <c r="D8" s="62"/>
      <c r="E8" s="62"/>
      <c r="F8" s="62"/>
      <c r="G8" s="62"/>
      <c r="H8" s="62"/>
      <c r="I8" s="64"/>
      <c r="J8" s="64"/>
      <c r="K8" s="64"/>
      <c r="L8" s="64"/>
      <c r="M8" s="64"/>
    </row>
    <row r="9" spans="1:13" s="53" customFormat="1">
      <c r="A9" s="65"/>
      <c r="B9" s="65"/>
      <c r="C9" s="65"/>
      <c r="D9" s="65"/>
      <c r="E9" s="65"/>
      <c r="F9" s="65"/>
      <c r="G9" s="65"/>
      <c r="H9" s="66"/>
      <c r="I9" s="67"/>
      <c r="J9" s="67"/>
      <c r="K9" s="44"/>
      <c r="L9" s="68"/>
      <c r="M9" s="68"/>
    </row>
    <row r="10" spans="1:13" s="53" customFormat="1">
      <c r="A10" s="65"/>
      <c r="B10" s="65"/>
      <c r="C10" s="22" t="s">
        <v>74</v>
      </c>
      <c r="D10" s="22"/>
      <c r="E10" s="23"/>
      <c r="F10" s="23"/>
      <c r="G10" s="23"/>
      <c r="H10" s="23"/>
      <c r="I10" s="69"/>
      <c r="J10" s="69"/>
      <c r="K10" s="69"/>
      <c r="L10" s="69"/>
      <c r="M10" s="69"/>
    </row>
    <row r="11" spans="1:13" s="53" customFormat="1">
      <c r="A11" s="65"/>
      <c r="B11" s="65"/>
      <c r="C11" s="65"/>
      <c r="D11" s="65"/>
      <c r="E11" s="65"/>
      <c r="F11" s="65"/>
      <c r="G11" s="65"/>
      <c r="H11" s="66"/>
      <c r="I11" s="67"/>
      <c r="J11" s="67"/>
      <c r="K11" s="44"/>
      <c r="L11" s="68"/>
      <c r="M11" s="68"/>
    </row>
    <row r="12" spans="1:13" s="53" customFormat="1">
      <c r="A12" s="11"/>
      <c r="B12" s="11"/>
      <c r="C12" s="11"/>
      <c r="D12" s="26"/>
      <c r="E12" s="11"/>
      <c r="F12" s="26" t="s">
        <v>75</v>
      </c>
      <c r="G12" s="11" t="s">
        <v>76</v>
      </c>
      <c r="H12" s="53" t="s">
        <v>77</v>
      </c>
      <c r="I12" s="70">
        <v>37115</v>
      </c>
      <c r="J12" s="70">
        <v>39946</v>
      </c>
      <c r="K12" s="70">
        <v>45644</v>
      </c>
      <c r="L12" s="70">
        <v>43079</v>
      </c>
      <c r="M12" s="70">
        <v>46018</v>
      </c>
    </row>
    <row r="13" spans="1:13" s="53" customFormat="1">
      <c r="A13" s="11"/>
      <c r="B13" s="11"/>
      <c r="C13" s="11"/>
      <c r="D13" s="26"/>
      <c r="E13" s="11"/>
      <c r="F13" s="26" t="s">
        <v>78</v>
      </c>
      <c r="G13" s="11" t="s">
        <v>76</v>
      </c>
      <c r="H13" s="53" t="s">
        <v>77</v>
      </c>
      <c r="I13" s="70">
        <v>51</v>
      </c>
      <c r="J13" s="70">
        <v>80</v>
      </c>
      <c r="K13" s="70">
        <v>94</v>
      </c>
      <c r="L13" s="70">
        <v>34</v>
      </c>
      <c r="M13" s="70">
        <v>56</v>
      </c>
    </row>
    <row r="14" spans="1:13" s="53" customFormat="1">
      <c r="A14" s="11"/>
      <c r="B14" s="11"/>
      <c r="C14" s="11"/>
      <c r="D14" s="26"/>
      <c r="E14" s="11"/>
      <c r="F14" s="26" t="s">
        <v>79</v>
      </c>
      <c r="G14" s="11" t="s">
        <v>76</v>
      </c>
      <c r="H14" s="53" t="s">
        <v>77</v>
      </c>
      <c r="I14" s="70">
        <v>7273</v>
      </c>
      <c r="J14" s="70">
        <v>7903</v>
      </c>
      <c r="K14" s="70">
        <v>7207</v>
      </c>
      <c r="L14" s="70">
        <v>8629</v>
      </c>
      <c r="M14" s="70">
        <v>8394</v>
      </c>
    </row>
    <row r="15" spans="1:13" s="53" customFormat="1">
      <c r="A15" s="11"/>
      <c r="B15" s="11"/>
      <c r="C15" s="11"/>
      <c r="D15" s="26"/>
      <c r="E15" s="11"/>
      <c r="F15" s="26" t="s">
        <v>80</v>
      </c>
      <c r="G15" s="11" t="s">
        <v>76</v>
      </c>
      <c r="H15" s="53" t="s">
        <v>77</v>
      </c>
      <c r="I15" s="71">
        <f>SUM(I12:I14)</f>
        <v>44439</v>
      </c>
      <c r="J15" s="71">
        <f t="shared" ref="J15:M15" si="0">SUM(J12:J14)</f>
        <v>47929</v>
      </c>
      <c r="K15" s="71">
        <f t="shared" si="0"/>
        <v>52945</v>
      </c>
      <c r="L15" s="71">
        <f t="shared" si="0"/>
        <v>51742</v>
      </c>
      <c r="M15" s="71">
        <f t="shared" si="0"/>
        <v>54468</v>
      </c>
    </row>
    <row r="16" spans="1:13">
      <c r="I16" s="72"/>
      <c r="J16" s="72"/>
      <c r="K16" s="72"/>
      <c r="L16" s="72"/>
      <c r="M16" s="72"/>
    </row>
    <row r="17" spans="2:13" s="53" customFormat="1">
      <c r="B17" s="65"/>
      <c r="C17" s="22" t="s">
        <v>81</v>
      </c>
      <c r="D17" s="22"/>
      <c r="E17" s="23"/>
      <c r="F17" s="23"/>
      <c r="G17" s="23"/>
      <c r="H17" s="23"/>
      <c r="I17" s="73"/>
      <c r="J17" s="73"/>
      <c r="K17" s="73"/>
      <c r="L17" s="73"/>
      <c r="M17" s="73"/>
    </row>
    <row r="18" spans="2:13" s="53" customFormat="1">
      <c r="B18" s="65"/>
      <c r="C18" s="65"/>
      <c r="D18" s="65"/>
      <c r="E18" s="65"/>
      <c r="F18" s="65"/>
      <c r="G18" s="65"/>
      <c r="H18" s="66"/>
      <c r="I18" s="74"/>
      <c r="J18" s="74"/>
      <c r="K18" s="75"/>
      <c r="L18" s="76"/>
      <c r="M18" s="76"/>
    </row>
    <row r="19" spans="2:13" s="53" customFormat="1">
      <c r="B19" s="11"/>
      <c r="C19" s="11"/>
      <c r="D19" s="26"/>
      <c r="E19" s="11"/>
      <c r="F19" s="26" t="s">
        <v>75</v>
      </c>
      <c r="G19" s="11" t="s">
        <v>76</v>
      </c>
      <c r="H19" s="53" t="s">
        <v>82</v>
      </c>
      <c r="I19" s="70">
        <v>6219260.0033210013</v>
      </c>
      <c r="J19" s="70">
        <v>7011687.2066665832</v>
      </c>
      <c r="K19" s="70">
        <v>9509074.5599739626</v>
      </c>
      <c r="L19" s="70">
        <v>8943871.4066611119</v>
      </c>
      <c r="M19" s="70">
        <v>9311227.7200001832</v>
      </c>
    </row>
    <row r="20" spans="2:13" s="53" customFormat="1">
      <c r="B20" s="11"/>
      <c r="C20" s="11"/>
      <c r="D20" s="26"/>
      <c r="E20" s="11"/>
      <c r="F20" s="26" t="s">
        <v>78</v>
      </c>
      <c r="G20" s="11" t="s">
        <v>76</v>
      </c>
      <c r="H20" s="53" t="s">
        <v>82</v>
      </c>
      <c r="I20" s="70">
        <v>170753</v>
      </c>
      <c r="J20" s="70">
        <v>135210.75</v>
      </c>
      <c r="K20" s="70">
        <v>113117</v>
      </c>
      <c r="L20" s="70">
        <v>32806</v>
      </c>
      <c r="M20" s="70">
        <v>120493</v>
      </c>
    </row>
    <row r="21" spans="2:13" s="53" customFormat="1">
      <c r="B21" s="11"/>
      <c r="C21" s="11"/>
      <c r="D21" s="26"/>
      <c r="E21" s="11"/>
      <c r="F21" s="26" t="s">
        <v>79</v>
      </c>
      <c r="G21" s="11" t="s">
        <v>76</v>
      </c>
      <c r="H21" s="53" t="s">
        <v>82</v>
      </c>
      <c r="I21" s="70">
        <v>3685347.0666672764</v>
      </c>
      <c r="J21" s="70">
        <v>4079621.616666303</v>
      </c>
      <c r="K21" s="70">
        <v>3551988.1033340362</v>
      </c>
      <c r="L21" s="70">
        <v>2883875.5433329814</v>
      </c>
      <c r="M21" s="70">
        <v>2930085.4900006671</v>
      </c>
    </row>
    <row r="22" spans="2:13" s="53" customFormat="1">
      <c r="B22" s="11"/>
      <c r="C22" s="11"/>
      <c r="D22" s="26"/>
      <c r="E22" s="11"/>
      <c r="F22" s="26" t="s">
        <v>80</v>
      </c>
      <c r="G22" s="11" t="s">
        <v>76</v>
      </c>
      <c r="H22" s="53" t="s">
        <v>82</v>
      </c>
      <c r="I22" s="71">
        <f>SUM(I19:I21)</f>
        <v>10075360.069988277</v>
      </c>
      <c r="J22" s="71">
        <f t="shared" ref="J22:M22" si="1">SUM(J19:J21)</f>
        <v>11226519.573332887</v>
      </c>
      <c r="K22" s="71">
        <f t="shared" si="1"/>
        <v>13174179.663307998</v>
      </c>
      <c r="L22" s="71">
        <f t="shared" si="1"/>
        <v>11860552.949994093</v>
      </c>
      <c r="M22" s="71">
        <f t="shared" si="1"/>
        <v>12361806.21000085</v>
      </c>
    </row>
    <row r="23" spans="2:13" s="53" customFormat="1">
      <c r="B23" s="28"/>
      <c r="C23" s="28"/>
      <c r="D23" s="77"/>
      <c r="E23" s="77"/>
      <c r="F23" s="77"/>
      <c r="G23" s="77"/>
      <c r="H23" s="77"/>
      <c r="I23" s="74"/>
      <c r="J23" s="74"/>
      <c r="K23" s="75"/>
      <c r="L23" s="76"/>
      <c r="M23" s="76"/>
    </row>
    <row r="24" spans="2:13" s="53" customFormat="1">
      <c r="B24" s="65"/>
      <c r="C24" s="22" t="s">
        <v>83</v>
      </c>
      <c r="D24" s="22"/>
      <c r="E24" s="23"/>
      <c r="F24" s="23"/>
      <c r="G24" s="23"/>
      <c r="H24" s="23"/>
      <c r="I24" s="73"/>
      <c r="J24" s="73"/>
      <c r="K24" s="73"/>
      <c r="L24" s="73"/>
      <c r="M24" s="73"/>
    </row>
    <row r="25" spans="2:13" s="53" customFormat="1">
      <c r="B25" s="65"/>
      <c r="C25" s="65"/>
      <c r="D25" s="65"/>
      <c r="E25" s="65"/>
      <c r="F25" s="65"/>
      <c r="G25" s="65"/>
      <c r="H25" s="66"/>
      <c r="I25" s="74"/>
      <c r="J25" s="74"/>
      <c r="K25" s="75"/>
      <c r="L25" s="76"/>
      <c r="M25" s="76"/>
    </row>
    <row r="26" spans="2:13" s="53" customFormat="1">
      <c r="B26" s="11"/>
      <c r="C26" s="11"/>
      <c r="D26" s="26"/>
      <c r="E26" s="11"/>
      <c r="F26" s="26" t="s">
        <v>75</v>
      </c>
      <c r="G26" s="11" t="s">
        <v>76</v>
      </c>
      <c r="H26" s="53" t="s">
        <v>82</v>
      </c>
      <c r="I26" s="78">
        <f t="shared" ref="I26:M28" si="2">IFERROR(I19/I12,0)</f>
        <v>167.56729094223363</v>
      </c>
      <c r="J26" s="78">
        <f t="shared" si="2"/>
        <v>175.52914451175545</v>
      </c>
      <c r="K26" s="78">
        <f t="shared" si="2"/>
        <v>208.33131539685309</v>
      </c>
      <c r="L26" s="78">
        <f t="shared" si="2"/>
        <v>207.6155761893524</v>
      </c>
      <c r="M26" s="78">
        <f t="shared" si="2"/>
        <v>202.33881785388724</v>
      </c>
    </row>
    <row r="27" spans="2:13" s="53" customFormat="1">
      <c r="B27" s="11"/>
      <c r="C27" s="11"/>
      <c r="D27" s="26"/>
      <c r="E27" s="11"/>
      <c r="F27" s="26" t="s">
        <v>78</v>
      </c>
      <c r="G27" s="11" t="s">
        <v>76</v>
      </c>
      <c r="H27" s="53" t="s">
        <v>82</v>
      </c>
      <c r="I27" s="78">
        <f t="shared" si="2"/>
        <v>3348.0980392156862</v>
      </c>
      <c r="J27" s="78">
        <f t="shared" si="2"/>
        <v>1690.1343750000001</v>
      </c>
      <c r="K27" s="78">
        <f t="shared" si="2"/>
        <v>1203.372340425532</v>
      </c>
      <c r="L27" s="78">
        <f t="shared" si="2"/>
        <v>964.88235294117646</v>
      </c>
      <c r="M27" s="78">
        <f t="shared" si="2"/>
        <v>2151.6607142857142</v>
      </c>
    </row>
    <row r="28" spans="2:13" s="53" customFormat="1">
      <c r="B28" s="11"/>
      <c r="C28" s="11"/>
      <c r="D28" s="26"/>
      <c r="E28" s="11"/>
      <c r="F28" s="26" t="s">
        <v>79</v>
      </c>
      <c r="G28" s="11" t="s">
        <v>76</v>
      </c>
      <c r="H28" s="53" t="s">
        <v>82</v>
      </c>
      <c r="I28" s="78">
        <f t="shared" si="2"/>
        <v>506.71621980850767</v>
      </c>
      <c r="J28" s="78">
        <f t="shared" si="2"/>
        <v>516.21176979201607</v>
      </c>
      <c r="K28" s="78">
        <f t="shared" si="2"/>
        <v>492.85251884751438</v>
      </c>
      <c r="L28" s="78">
        <f t="shared" si="2"/>
        <v>334.20738710545618</v>
      </c>
      <c r="M28" s="78">
        <f t="shared" si="2"/>
        <v>349.06903621642448</v>
      </c>
    </row>
    <row r="29" spans="2:13" s="53" customFormat="1">
      <c r="B29" s="11"/>
      <c r="C29" s="11"/>
      <c r="D29" s="26"/>
      <c r="E29" s="11"/>
      <c r="F29" s="26"/>
      <c r="G29" s="11"/>
      <c r="H29" s="79"/>
      <c r="I29" s="80"/>
      <c r="J29" s="80"/>
      <c r="K29" s="80"/>
      <c r="L29" s="80"/>
      <c r="M29" s="80"/>
    </row>
    <row r="30" spans="2:13" s="53" customFormat="1" ht="18">
      <c r="B30" s="63" t="s">
        <v>84</v>
      </c>
      <c r="C30" s="62"/>
      <c r="D30" s="62"/>
      <c r="E30" s="62"/>
      <c r="F30" s="62"/>
      <c r="G30" s="62"/>
      <c r="H30" s="62"/>
      <c r="I30" s="64"/>
      <c r="J30" s="64"/>
      <c r="K30" s="64"/>
      <c r="L30" s="64"/>
      <c r="M30" s="64"/>
    </row>
  </sheetData>
  <pageMargins left="0.7" right="0.7" top="0.75" bottom="0.75" header="0.3" footer="0.3"/>
  <pageSetup paperSize="9" scale="57" orientation="landscape" r:id="rId1"/>
  <headerFooter>
    <oddHeader>&amp;C&amp;"Verdana,Regular"&amp;10&amp;K000000Internal Only</oddHeader>
    <oddFooter>&amp;C&amp;"Verdana,Regular"&amp;10&amp;K000000Internal Only_x000D_&amp;1#&amp;"Arial"&amp;10&amp;K000000 Security Classification: Public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DB0D7-C533-4147-8836-86C0164478E3}">
  <sheetPr>
    <tabColor theme="4"/>
    <pageSetUpPr autoPageBreaks="0" fitToPage="1"/>
  </sheetPr>
  <dimension ref="A1:N71"/>
  <sheetViews>
    <sheetView zoomScale="70" zoomScaleNormal="70" workbookViewId="0">
      <pane xSplit="5" ySplit="8" topLeftCell="G9" activePane="bottomRight" state="frozen"/>
      <selection activeCell="N42" sqref="N42"/>
      <selection pane="topRight" activeCell="N42" sqref="N42"/>
      <selection pane="bottomLeft" activeCell="N42" sqref="N42"/>
      <selection pane="bottomRight" activeCell="N42" sqref="N42"/>
    </sheetView>
  </sheetViews>
  <sheetFormatPr defaultColWidth="14" defaultRowHeight="14"/>
  <cols>
    <col min="1" max="1" width="12.54296875" style="11" customWidth="1"/>
    <col min="2" max="3" width="1.453125" style="11" customWidth="1"/>
    <col min="4" max="5" width="24.54296875" style="11" bestFit="1" customWidth="1"/>
    <col min="6" max="6" width="41.54296875" style="11" bestFit="1" customWidth="1"/>
    <col min="7" max="7" width="51.54296875" style="11" bestFit="1" customWidth="1"/>
    <col min="8" max="8" width="13.453125" style="11" customWidth="1"/>
    <col min="9" max="14" width="13.54296875" style="11" customWidth="1"/>
    <col min="15" max="31" width="18.453125" style="11" customWidth="1"/>
    <col min="32" max="16384" width="14" style="11"/>
  </cols>
  <sheetData>
    <row r="1" spans="1:14" s="3" customFormat="1" ht="25">
      <c r="A1" s="1" t="s">
        <v>0</v>
      </c>
      <c r="B1" s="2"/>
      <c r="G1" s="4" t="s">
        <v>85</v>
      </c>
      <c r="K1" s="2"/>
    </row>
    <row r="2" spans="1:14" s="3" customFormat="1" ht="25">
      <c r="A2" s="4" t="s">
        <v>207</v>
      </c>
      <c r="B2" s="2"/>
    </row>
    <row r="3" spans="1:14" s="3" customFormat="1" ht="25">
      <c r="A3" s="4">
        <v>2026</v>
      </c>
      <c r="B3" s="4"/>
      <c r="C3" s="4"/>
      <c r="D3" s="4"/>
    </row>
    <row r="4" spans="1:14" s="6" customFormat="1" ht="25.5" thickBot="1">
      <c r="A4" s="51" t="s">
        <v>86</v>
      </c>
      <c r="B4" s="5"/>
    </row>
    <row r="5" spans="1:14" ht="16" thickBot="1">
      <c r="A5" s="53"/>
      <c r="B5" s="54"/>
      <c r="C5" s="54"/>
      <c r="D5" s="9"/>
      <c r="E5" s="9"/>
      <c r="F5" s="9"/>
      <c r="G5" s="80"/>
      <c r="H5" s="53"/>
      <c r="I5" s="81" t="s">
        <v>2</v>
      </c>
      <c r="J5" s="82"/>
      <c r="K5" s="82"/>
      <c r="L5" s="82"/>
      <c r="M5" s="83"/>
      <c r="N5" s="84"/>
    </row>
    <row r="6" spans="1:14" ht="16" thickBot="1">
      <c r="A6" s="53"/>
      <c r="B6" s="54"/>
      <c r="C6" s="54"/>
      <c r="D6" s="12" t="s">
        <v>69</v>
      </c>
      <c r="E6" s="12" t="s">
        <v>70</v>
      </c>
      <c r="F6" s="12" t="s">
        <v>87</v>
      </c>
      <c r="G6" s="85" t="s">
        <v>88</v>
      </c>
      <c r="H6" s="58" t="s">
        <v>5</v>
      </c>
      <c r="I6" s="59">
        <v>2022</v>
      </c>
      <c r="J6" s="60">
        <v>2023</v>
      </c>
      <c r="K6" s="60">
        <v>2024</v>
      </c>
      <c r="L6" s="60">
        <v>2025</v>
      </c>
      <c r="M6" s="86">
        <v>2026</v>
      </c>
      <c r="N6" s="87" t="s">
        <v>6</v>
      </c>
    </row>
    <row r="8" spans="1:14" s="62" customFormat="1" ht="18">
      <c r="B8" s="63" t="s">
        <v>89</v>
      </c>
    </row>
    <row r="9" spans="1:14" s="65" customFormat="1">
      <c r="G9" s="53"/>
      <c r="H9" s="66"/>
      <c r="K9" s="88"/>
      <c r="L9" s="68"/>
      <c r="M9" s="66"/>
      <c r="N9" s="66"/>
    </row>
    <row r="10" spans="1:14" s="62" customFormat="1" ht="18">
      <c r="B10" s="63" t="s">
        <v>90</v>
      </c>
    </row>
    <row r="11" spans="1:14" s="65" customFormat="1">
      <c r="G11" s="53"/>
      <c r="H11" s="66"/>
      <c r="K11" s="88"/>
      <c r="L11" s="68"/>
      <c r="M11" s="66"/>
      <c r="N11" s="66"/>
    </row>
    <row r="12" spans="1:14">
      <c r="D12" s="26"/>
      <c r="F12" s="26" t="s">
        <v>91</v>
      </c>
      <c r="G12" s="53"/>
      <c r="H12" s="53" t="s">
        <v>92</v>
      </c>
      <c r="I12" s="89">
        <v>4105</v>
      </c>
      <c r="J12" s="89">
        <v>4541</v>
      </c>
      <c r="K12" s="89">
        <v>4482</v>
      </c>
      <c r="L12" s="89">
        <v>4640</v>
      </c>
      <c r="M12" s="89">
        <v>3507</v>
      </c>
      <c r="N12" s="89">
        <f>SUM(I12:M12)</f>
        <v>21275</v>
      </c>
    </row>
    <row r="13" spans="1:14">
      <c r="D13" s="26"/>
      <c r="F13" s="26" t="s">
        <v>93</v>
      </c>
      <c r="G13" s="53"/>
      <c r="H13" s="53" t="s">
        <v>92</v>
      </c>
      <c r="I13" s="89">
        <v>5779</v>
      </c>
      <c r="J13" s="89">
        <v>5803</v>
      </c>
      <c r="K13" s="89">
        <v>6397</v>
      </c>
      <c r="L13" s="89">
        <v>6797</v>
      </c>
      <c r="M13" s="89">
        <v>6351</v>
      </c>
      <c r="N13" s="89">
        <f>SUM(I13:M13)</f>
        <v>31127</v>
      </c>
    </row>
    <row r="14" spans="1:14">
      <c r="D14" s="26"/>
      <c r="F14" s="26" t="s">
        <v>94</v>
      </c>
      <c r="G14" s="53"/>
      <c r="H14" s="53" t="s">
        <v>92</v>
      </c>
      <c r="I14" s="89">
        <v>0</v>
      </c>
      <c r="J14" s="89">
        <v>2</v>
      </c>
      <c r="K14" s="89">
        <v>1</v>
      </c>
      <c r="L14" s="89">
        <v>0</v>
      </c>
      <c r="M14" s="89">
        <v>0</v>
      </c>
      <c r="N14" s="89">
        <f>SUM(I14:M14)</f>
        <v>3</v>
      </c>
    </row>
    <row r="15" spans="1:14">
      <c r="I15" s="90"/>
      <c r="J15" s="90"/>
      <c r="K15" s="90"/>
      <c r="L15" s="90"/>
      <c r="M15" s="90"/>
      <c r="N15" s="90"/>
    </row>
    <row r="16" spans="1:14">
      <c r="I16" s="90"/>
      <c r="J16" s="90"/>
      <c r="K16" s="90"/>
      <c r="L16" s="90"/>
      <c r="M16" s="90"/>
      <c r="N16" s="90"/>
    </row>
    <row r="17" spans="2:14" s="62" customFormat="1" ht="18">
      <c r="B17" s="63" t="s">
        <v>95</v>
      </c>
      <c r="I17" s="91"/>
      <c r="J17" s="91"/>
      <c r="K17" s="91"/>
      <c r="L17" s="91"/>
      <c r="M17" s="91"/>
      <c r="N17" s="91"/>
    </row>
    <row r="18" spans="2:14" s="65" customFormat="1" ht="13.5" customHeight="1">
      <c r="G18" s="53"/>
      <c r="H18" s="66"/>
      <c r="I18" s="92"/>
      <c r="J18" s="92"/>
      <c r="K18" s="92"/>
      <c r="L18" s="92"/>
      <c r="M18" s="92"/>
      <c r="N18" s="93"/>
    </row>
    <row r="19" spans="2:14" s="23" customFormat="1">
      <c r="B19" s="65"/>
      <c r="C19" s="22" t="s">
        <v>26</v>
      </c>
      <c r="D19" s="22"/>
      <c r="I19" s="94"/>
      <c r="J19" s="94"/>
      <c r="K19" s="94"/>
      <c r="L19" s="94"/>
      <c r="M19" s="94"/>
      <c r="N19" s="94"/>
    </row>
    <row r="20" spans="2:14" s="28" customFormat="1" ht="14.25" customHeight="1">
      <c r="D20" s="77"/>
      <c r="E20" s="77"/>
      <c r="G20" s="95"/>
      <c r="H20" s="77"/>
      <c r="I20" s="92"/>
      <c r="J20" s="92"/>
      <c r="K20" s="92"/>
      <c r="L20" s="92"/>
      <c r="M20" s="92"/>
      <c r="N20" s="93"/>
    </row>
    <row r="21" spans="2:14" s="28" customFormat="1" ht="14.25" customHeight="1">
      <c r="D21" s="77"/>
      <c r="E21" s="77"/>
      <c r="F21" s="11" t="s">
        <v>96</v>
      </c>
      <c r="G21" s="95"/>
      <c r="H21" s="7" t="s">
        <v>97</v>
      </c>
      <c r="I21" s="89">
        <v>0</v>
      </c>
      <c r="J21" s="89">
        <v>0</v>
      </c>
      <c r="K21" s="89">
        <v>0</v>
      </c>
      <c r="L21" s="89">
        <v>0</v>
      </c>
      <c r="M21" s="89">
        <v>0</v>
      </c>
      <c r="N21" s="89">
        <f>SUM(I21:M21)</f>
        <v>0</v>
      </c>
    </row>
    <row r="22" spans="2:14" s="28" customFormat="1" ht="14.25" customHeight="1">
      <c r="D22" s="77"/>
      <c r="E22" s="77"/>
      <c r="F22" s="11" t="s">
        <v>98</v>
      </c>
      <c r="G22" s="95"/>
      <c r="H22" s="7" t="s">
        <v>97</v>
      </c>
      <c r="I22" s="89">
        <v>0</v>
      </c>
      <c r="J22" s="89">
        <v>0</v>
      </c>
      <c r="K22" s="89">
        <v>0.69799999999999995</v>
      </c>
      <c r="L22" s="89">
        <v>2.1256999999999998E-2</v>
      </c>
      <c r="M22" s="89">
        <v>0</v>
      </c>
      <c r="N22" s="89">
        <f>SUM(I22:M22)</f>
        <v>0.71925699999999992</v>
      </c>
    </row>
    <row r="23" spans="2:14" s="28" customFormat="1" ht="14.25" customHeight="1">
      <c r="D23" s="77"/>
      <c r="E23" s="77"/>
      <c r="F23" s="11" t="s">
        <v>99</v>
      </c>
      <c r="G23" s="95"/>
      <c r="H23" s="7" t="s">
        <v>97</v>
      </c>
      <c r="I23" s="89">
        <v>0</v>
      </c>
      <c r="J23" s="89">
        <v>0</v>
      </c>
      <c r="K23" s="89">
        <v>0</v>
      </c>
      <c r="L23" s="89">
        <v>0</v>
      </c>
      <c r="M23" s="89">
        <v>0</v>
      </c>
      <c r="N23" s="89">
        <f>SUM(I23:M23)</f>
        <v>0</v>
      </c>
    </row>
    <row r="24" spans="2:14" s="28" customFormat="1" ht="14.25" customHeight="1">
      <c r="D24" s="77"/>
      <c r="E24" s="77"/>
      <c r="F24" s="11" t="s">
        <v>100</v>
      </c>
      <c r="G24" s="95"/>
      <c r="H24" s="7" t="s">
        <v>97</v>
      </c>
      <c r="I24" s="89">
        <v>0</v>
      </c>
      <c r="J24" s="89">
        <v>0</v>
      </c>
      <c r="K24" s="89">
        <v>0</v>
      </c>
      <c r="L24" s="89">
        <v>0</v>
      </c>
      <c r="M24" s="89">
        <v>0</v>
      </c>
      <c r="N24" s="89">
        <f>SUM(I24:M24)</f>
        <v>0</v>
      </c>
    </row>
    <row r="25" spans="2:14" s="28" customFormat="1" ht="14.25" customHeight="1">
      <c r="D25" s="77"/>
      <c r="E25" s="77"/>
      <c r="F25" s="11" t="s">
        <v>101</v>
      </c>
      <c r="G25" s="95"/>
      <c r="H25" s="7" t="s">
        <v>97</v>
      </c>
      <c r="I25" s="89">
        <v>0.17399999999999999</v>
      </c>
      <c r="J25" s="89">
        <v>0</v>
      </c>
      <c r="K25" s="89">
        <v>0</v>
      </c>
      <c r="L25" s="89">
        <v>0</v>
      </c>
      <c r="M25" s="89">
        <v>0</v>
      </c>
      <c r="N25" s="89">
        <f>SUM(I25:M25)</f>
        <v>0.17399999999999999</v>
      </c>
    </row>
    <row r="26" spans="2:14" s="28" customFormat="1" ht="14.25" customHeight="1">
      <c r="D26" s="77"/>
      <c r="E26" s="77"/>
      <c r="G26" s="95"/>
      <c r="H26" s="77"/>
      <c r="I26" s="92"/>
      <c r="J26" s="92"/>
      <c r="K26" s="92"/>
      <c r="L26" s="92"/>
      <c r="M26" s="92"/>
      <c r="N26" s="93"/>
    </row>
    <row r="27" spans="2:14" s="23" customFormat="1">
      <c r="B27" s="65"/>
      <c r="C27" s="22" t="s">
        <v>102</v>
      </c>
      <c r="D27" s="22"/>
      <c r="I27" s="94"/>
      <c r="J27" s="94"/>
      <c r="K27" s="94"/>
      <c r="L27" s="94"/>
      <c r="M27" s="94"/>
      <c r="N27" s="94"/>
    </row>
    <row r="28" spans="2:14" s="65" customFormat="1">
      <c r="G28" s="53"/>
      <c r="H28" s="66"/>
      <c r="I28" s="92"/>
      <c r="J28" s="92"/>
      <c r="K28" s="92"/>
      <c r="L28" s="92"/>
      <c r="M28" s="92"/>
      <c r="N28" s="93"/>
    </row>
    <row r="29" spans="2:14">
      <c r="D29" s="26"/>
      <c r="F29" s="11" t="s">
        <v>103</v>
      </c>
      <c r="G29" s="53"/>
      <c r="H29" s="53" t="s">
        <v>104</v>
      </c>
      <c r="I29" s="96">
        <v>15.4168</v>
      </c>
      <c r="J29" s="96">
        <v>14.936100000000003</v>
      </c>
      <c r="K29" s="96">
        <v>9.9846000000000004</v>
      </c>
      <c r="L29" s="96">
        <v>11.1196</v>
      </c>
      <c r="M29" s="96">
        <v>7.7382000000000009</v>
      </c>
      <c r="N29" s="96">
        <f>SUM(I29:M29)</f>
        <v>59.195300000000003</v>
      </c>
    </row>
    <row r="30" spans="2:14">
      <c r="D30" s="26"/>
      <c r="F30" s="11" t="s">
        <v>105</v>
      </c>
      <c r="G30" s="53"/>
      <c r="H30" s="53" t="s">
        <v>106</v>
      </c>
      <c r="I30" s="89">
        <v>0</v>
      </c>
      <c r="J30" s="89">
        <v>0</v>
      </c>
      <c r="K30" s="89">
        <v>0</v>
      </c>
      <c r="L30" s="89">
        <v>0</v>
      </c>
      <c r="M30" s="89">
        <v>4</v>
      </c>
      <c r="N30" s="89">
        <f>SUM(I30:M30)</f>
        <v>4</v>
      </c>
    </row>
    <row r="31" spans="2:14" s="26" customFormat="1">
      <c r="B31" s="11"/>
      <c r="C31" s="11"/>
      <c r="E31" s="11"/>
      <c r="I31" s="97"/>
      <c r="J31" s="97"/>
      <c r="K31" s="97"/>
      <c r="L31" s="97"/>
      <c r="M31" s="97"/>
      <c r="N31" s="97"/>
    </row>
    <row r="32" spans="2:14">
      <c r="B32" s="98"/>
      <c r="C32" s="22" t="s">
        <v>30</v>
      </c>
      <c r="D32" s="22"/>
      <c r="E32" s="23"/>
      <c r="F32" s="23"/>
      <c r="G32" s="23"/>
      <c r="H32" s="23"/>
      <c r="I32" s="94"/>
      <c r="J32" s="94"/>
      <c r="K32" s="94"/>
      <c r="L32" s="94"/>
      <c r="M32" s="94"/>
      <c r="N32" s="94"/>
    </row>
    <row r="33" spans="3:14">
      <c r="I33" s="90"/>
      <c r="J33" s="90"/>
      <c r="K33" s="90"/>
      <c r="L33" s="90"/>
      <c r="M33" s="90"/>
      <c r="N33" s="90"/>
    </row>
    <row r="34" spans="3:14">
      <c r="C34" s="98"/>
      <c r="D34" s="98"/>
      <c r="E34" s="98" t="s">
        <v>107</v>
      </c>
      <c r="F34" s="99" t="s">
        <v>108</v>
      </c>
      <c r="G34" s="100"/>
      <c r="H34" s="100" t="s">
        <v>92</v>
      </c>
      <c r="I34" s="96">
        <v>44</v>
      </c>
      <c r="J34" s="96">
        <v>23</v>
      </c>
      <c r="K34" s="96">
        <v>38</v>
      </c>
      <c r="L34" s="96">
        <v>38</v>
      </c>
      <c r="M34" s="96">
        <v>73</v>
      </c>
      <c r="N34" s="96">
        <f>SUM(I34:M34)</f>
        <v>216</v>
      </c>
    </row>
    <row r="35" spans="3:14">
      <c r="C35" s="98"/>
      <c r="D35" s="98"/>
      <c r="E35" s="98" t="s">
        <v>107</v>
      </c>
      <c r="F35" s="99" t="s">
        <v>109</v>
      </c>
      <c r="G35" s="100"/>
      <c r="H35" s="100" t="s">
        <v>92</v>
      </c>
      <c r="I35" s="96">
        <v>12</v>
      </c>
      <c r="J35" s="96">
        <v>11</v>
      </c>
      <c r="K35" s="96">
        <v>5</v>
      </c>
      <c r="L35" s="96">
        <v>9</v>
      </c>
      <c r="M35" s="96">
        <v>11</v>
      </c>
      <c r="N35" s="96">
        <f>SUM(I35:M35)</f>
        <v>48</v>
      </c>
    </row>
    <row r="36" spans="3:14">
      <c r="C36" s="98"/>
      <c r="D36" s="98"/>
      <c r="E36" s="98" t="s">
        <v>107</v>
      </c>
      <c r="F36" s="99" t="s">
        <v>110</v>
      </c>
      <c r="G36" s="100"/>
      <c r="H36" s="100" t="s">
        <v>92</v>
      </c>
      <c r="I36" s="96">
        <v>14</v>
      </c>
      <c r="J36" s="96">
        <v>14</v>
      </c>
      <c r="K36" s="96">
        <v>20</v>
      </c>
      <c r="L36" s="96">
        <v>14</v>
      </c>
      <c r="M36" s="96">
        <v>18</v>
      </c>
      <c r="N36" s="96">
        <f>SUM(I36:M36)</f>
        <v>80</v>
      </c>
    </row>
    <row r="37" spans="3:14">
      <c r="C37" s="98"/>
      <c r="D37" s="98"/>
      <c r="E37" s="98" t="s">
        <v>107</v>
      </c>
      <c r="F37" s="99" t="s">
        <v>111</v>
      </c>
      <c r="G37" s="100"/>
      <c r="H37" s="100" t="s">
        <v>92</v>
      </c>
      <c r="I37" s="96">
        <v>2</v>
      </c>
      <c r="J37" s="96">
        <v>1</v>
      </c>
      <c r="K37" s="96">
        <v>0</v>
      </c>
      <c r="L37" s="96">
        <v>0</v>
      </c>
      <c r="M37" s="96">
        <v>0</v>
      </c>
      <c r="N37" s="96">
        <f>SUM(I37:M37)</f>
        <v>3</v>
      </c>
    </row>
    <row r="38" spans="3:14">
      <c r="C38" s="98"/>
      <c r="D38" s="98"/>
      <c r="E38" s="98" t="s">
        <v>112</v>
      </c>
      <c r="F38" s="33" t="s">
        <v>110</v>
      </c>
      <c r="G38" s="100"/>
      <c r="H38" s="100" t="s">
        <v>92</v>
      </c>
      <c r="I38" s="96">
        <v>52</v>
      </c>
      <c r="J38" s="96">
        <v>29</v>
      </c>
      <c r="K38" s="96">
        <v>74</v>
      </c>
      <c r="L38" s="96">
        <v>66</v>
      </c>
      <c r="M38" s="96">
        <v>115</v>
      </c>
      <c r="N38" s="96">
        <f>SUM(I38:M38)</f>
        <v>336</v>
      </c>
    </row>
    <row r="39" spans="3:14">
      <c r="D39" s="26"/>
      <c r="F39" s="26"/>
      <c r="G39" s="26"/>
      <c r="H39" s="26"/>
      <c r="I39" s="97"/>
      <c r="J39" s="97"/>
      <c r="K39" s="97"/>
      <c r="L39" s="97"/>
      <c r="M39" s="97"/>
      <c r="N39" s="97"/>
    </row>
    <row r="40" spans="3:14" s="23" customFormat="1">
      <c r="C40" s="22" t="s">
        <v>113</v>
      </c>
      <c r="D40" s="22"/>
      <c r="I40" s="94"/>
      <c r="J40" s="94"/>
      <c r="K40" s="94"/>
      <c r="L40" s="94"/>
      <c r="M40" s="94"/>
      <c r="N40" s="94"/>
    </row>
    <row r="41" spans="3:14" s="28" customFormat="1" ht="14.25" customHeight="1">
      <c r="C41" s="101"/>
      <c r="D41" s="77"/>
      <c r="E41" s="77"/>
      <c r="F41" s="77"/>
      <c r="G41" s="95"/>
      <c r="H41" s="77"/>
      <c r="I41" s="92"/>
      <c r="J41" s="92"/>
      <c r="K41" s="92"/>
      <c r="L41" s="76"/>
      <c r="M41" s="76"/>
      <c r="N41" s="93"/>
    </row>
    <row r="42" spans="3:14" s="28" customFormat="1" ht="14.25" customHeight="1">
      <c r="D42" s="77"/>
      <c r="E42" s="77"/>
      <c r="F42" s="11" t="s">
        <v>114</v>
      </c>
      <c r="G42" s="95"/>
      <c r="H42" s="53" t="s">
        <v>92</v>
      </c>
      <c r="I42" s="89">
        <v>3008</v>
      </c>
      <c r="J42" s="89">
        <v>2466</v>
      </c>
      <c r="K42" s="89">
        <v>1608</v>
      </c>
      <c r="L42" s="89">
        <v>1152</v>
      </c>
      <c r="M42" s="89">
        <v>736</v>
      </c>
      <c r="N42" s="89">
        <f t="shared" ref="N42:N47" si="0">SUM(I42:M42)</f>
        <v>8970</v>
      </c>
    </row>
    <row r="43" spans="3:14" s="28" customFormat="1" ht="13.5" customHeight="1">
      <c r="D43" s="77"/>
      <c r="E43" s="77"/>
      <c r="F43" s="11" t="s">
        <v>115</v>
      </c>
      <c r="G43" s="95"/>
      <c r="H43" s="53" t="s">
        <v>92</v>
      </c>
      <c r="I43" s="89">
        <v>3628</v>
      </c>
      <c r="J43" s="89">
        <v>2579</v>
      </c>
      <c r="K43" s="89">
        <v>2376</v>
      </c>
      <c r="L43" s="89">
        <v>2087</v>
      </c>
      <c r="M43" s="89">
        <v>1792</v>
      </c>
      <c r="N43" s="89">
        <f t="shared" si="0"/>
        <v>12462</v>
      </c>
    </row>
    <row r="44" spans="3:14" s="28" customFormat="1" ht="13.5" customHeight="1">
      <c r="D44" s="77"/>
      <c r="E44" s="77"/>
      <c r="F44" s="11" t="s">
        <v>116</v>
      </c>
      <c r="G44" s="95"/>
      <c r="H44" s="53" t="s">
        <v>92</v>
      </c>
      <c r="I44" s="89">
        <v>419</v>
      </c>
      <c r="J44" s="89">
        <v>333</v>
      </c>
      <c r="K44" s="89">
        <v>226</v>
      </c>
      <c r="L44" s="89">
        <v>218</v>
      </c>
      <c r="M44" s="89">
        <v>173</v>
      </c>
      <c r="N44" s="89">
        <f t="shared" si="0"/>
        <v>1369</v>
      </c>
    </row>
    <row r="45" spans="3:14" s="28" customFormat="1" ht="14.25" customHeight="1">
      <c r="D45" s="77"/>
      <c r="E45" s="77"/>
      <c r="F45" s="11" t="s">
        <v>117</v>
      </c>
      <c r="G45" s="95"/>
      <c r="H45" s="53" t="s">
        <v>92</v>
      </c>
      <c r="I45" s="89">
        <v>1177</v>
      </c>
      <c r="J45" s="89">
        <v>245</v>
      </c>
      <c r="K45" s="89">
        <v>63</v>
      </c>
      <c r="L45" s="89">
        <v>49</v>
      </c>
      <c r="M45" s="89">
        <v>38</v>
      </c>
      <c r="N45" s="89">
        <f t="shared" si="0"/>
        <v>1572</v>
      </c>
    </row>
    <row r="46" spans="3:14" s="28" customFormat="1" ht="14.25" customHeight="1">
      <c r="D46" s="77"/>
      <c r="E46" s="77"/>
      <c r="F46" s="11" t="s">
        <v>118</v>
      </c>
      <c r="G46" s="95"/>
      <c r="H46" s="53" t="s">
        <v>92</v>
      </c>
      <c r="I46" s="89">
        <v>5</v>
      </c>
      <c r="J46" s="89">
        <v>3</v>
      </c>
      <c r="K46" s="89">
        <v>4</v>
      </c>
      <c r="L46" s="89">
        <v>2</v>
      </c>
      <c r="M46" s="89">
        <v>0</v>
      </c>
      <c r="N46" s="89">
        <f t="shared" si="0"/>
        <v>14</v>
      </c>
    </row>
    <row r="47" spans="3:14" s="28" customFormat="1" ht="14.25" customHeight="1">
      <c r="D47" s="77"/>
      <c r="E47" s="77"/>
      <c r="F47" s="28" t="s">
        <v>119</v>
      </c>
      <c r="G47" s="95"/>
      <c r="H47" s="53" t="s">
        <v>92</v>
      </c>
      <c r="I47" s="102">
        <f>SUM(I42:I45)</f>
        <v>8232</v>
      </c>
      <c r="J47" s="102">
        <f t="shared" ref="J47:M47" si="1">SUM(J42:J45)</f>
        <v>5623</v>
      </c>
      <c r="K47" s="102">
        <f t="shared" si="1"/>
        <v>4273</v>
      </c>
      <c r="L47" s="102">
        <f t="shared" si="1"/>
        <v>3506</v>
      </c>
      <c r="M47" s="102">
        <f t="shared" si="1"/>
        <v>2739</v>
      </c>
      <c r="N47" s="102">
        <f t="shared" si="0"/>
        <v>24373</v>
      </c>
    </row>
    <row r="48" spans="3:14">
      <c r="I48" s="90"/>
      <c r="J48" s="90"/>
      <c r="K48" s="90"/>
      <c r="L48" s="90"/>
      <c r="M48" s="90"/>
      <c r="N48" s="90"/>
    </row>
    <row r="49" spans="2:14" s="62" customFormat="1" ht="18">
      <c r="B49" s="63" t="s">
        <v>120</v>
      </c>
      <c r="I49" s="91"/>
      <c r="J49" s="91"/>
      <c r="K49" s="91"/>
      <c r="L49" s="91"/>
      <c r="M49" s="91"/>
      <c r="N49" s="91"/>
    </row>
    <row r="50" spans="2:14" s="28" customFormat="1">
      <c r="D50" s="77"/>
      <c r="E50" s="77"/>
      <c r="G50" s="95"/>
      <c r="H50" s="77"/>
      <c r="I50" s="92"/>
      <c r="J50" s="92"/>
      <c r="K50" s="92"/>
      <c r="L50" s="76"/>
      <c r="M50" s="76"/>
      <c r="N50" s="93"/>
    </row>
    <row r="51" spans="2:14" s="28" customFormat="1">
      <c r="D51" s="77"/>
      <c r="E51" s="77"/>
      <c r="F51" s="11" t="s">
        <v>121</v>
      </c>
      <c r="G51" s="11" t="s">
        <v>122</v>
      </c>
      <c r="H51" s="66" t="s">
        <v>97</v>
      </c>
      <c r="I51" s="89">
        <v>4.1251999999999986</v>
      </c>
      <c r="J51" s="89">
        <v>3.4883999999999999</v>
      </c>
      <c r="K51" s="89">
        <v>5.6484999999999967</v>
      </c>
      <c r="L51" s="89">
        <v>3.5425000000000004</v>
      </c>
      <c r="M51" s="89">
        <v>6.9722000000000079</v>
      </c>
      <c r="N51" s="89">
        <f>SUM(I51:M51)</f>
        <v>23.776800000000001</v>
      </c>
    </row>
    <row r="52" spans="2:14" s="28" customFormat="1">
      <c r="D52" s="77"/>
      <c r="E52" s="77"/>
      <c r="F52" s="11" t="s">
        <v>121</v>
      </c>
      <c r="G52" s="11" t="s">
        <v>123</v>
      </c>
      <c r="H52" s="66" t="s">
        <v>97</v>
      </c>
      <c r="I52" s="89">
        <v>153.57420000000005</v>
      </c>
      <c r="J52" s="89">
        <v>166.26389999999981</v>
      </c>
      <c r="K52" s="89">
        <v>179.39659999999998</v>
      </c>
      <c r="L52" s="89">
        <v>160.17439999999993</v>
      </c>
      <c r="M52" s="89">
        <v>167.34460000000001</v>
      </c>
      <c r="N52" s="89">
        <f>SUM(I52:M52)</f>
        <v>826.75369999999975</v>
      </c>
    </row>
    <row r="53" spans="2:14" s="28" customFormat="1">
      <c r="D53" s="77"/>
      <c r="E53" s="77"/>
      <c r="F53" s="11" t="s">
        <v>121</v>
      </c>
      <c r="G53" s="11" t="s">
        <v>124</v>
      </c>
      <c r="H53" s="66" t="s">
        <v>97</v>
      </c>
      <c r="I53" s="89">
        <v>90.990600000000043</v>
      </c>
      <c r="J53" s="89">
        <v>100.71619999999993</v>
      </c>
      <c r="K53" s="89">
        <v>108.57250000000005</v>
      </c>
      <c r="L53" s="89">
        <v>95.250100000000117</v>
      </c>
      <c r="M53" s="89">
        <v>111.66780000000004</v>
      </c>
      <c r="N53" s="89">
        <f>SUM(I53:M53)</f>
        <v>507.19720000000018</v>
      </c>
    </row>
    <row r="54" spans="2:14" s="28" customFormat="1">
      <c r="D54" s="77"/>
      <c r="E54" s="77"/>
      <c r="F54" s="11" t="s">
        <v>121</v>
      </c>
      <c r="G54" s="11" t="s">
        <v>125</v>
      </c>
      <c r="H54" s="66" t="s">
        <v>97</v>
      </c>
      <c r="I54" s="89">
        <v>33.423700000000004</v>
      </c>
      <c r="J54" s="89">
        <v>42.039099999999991</v>
      </c>
      <c r="K54" s="89">
        <v>43.439699999999988</v>
      </c>
      <c r="L54" s="89">
        <v>55.821900000000014</v>
      </c>
      <c r="M54" s="89">
        <v>63.118399999999994</v>
      </c>
      <c r="N54" s="89">
        <f>SUM(I54:M54)</f>
        <v>237.84280000000001</v>
      </c>
    </row>
    <row r="55" spans="2:14" s="28" customFormat="1">
      <c r="H55" s="11"/>
      <c r="I55" s="103"/>
      <c r="J55" s="103"/>
      <c r="K55" s="103"/>
      <c r="L55" s="103"/>
      <c r="M55" s="103"/>
      <c r="N55" s="103"/>
    </row>
    <row r="56" spans="2:14" s="28" customFormat="1">
      <c r="D56" s="77"/>
      <c r="E56" s="77"/>
      <c r="F56" s="11" t="s">
        <v>126</v>
      </c>
      <c r="G56" s="11" t="s">
        <v>127</v>
      </c>
      <c r="H56" s="66" t="s">
        <v>97</v>
      </c>
      <c r="I56" s="89">
        <v>0.75700000000000001</v>
      </c>
      <c r="J56" s="89">
        <v>0</v>
      </c>
      <c r="K56" s="89">
        <v>0</v>
      </c>
      <c r="L56" s="89">
        <v>0</v>
      </c>
      <c r="M56" s="89">
        <v>0</v>
      </c>
      <c r="N56" s="89">
        <f>SUM(I56:M56)</f>
        <v>0.75700000000000001</v>
      </c>
    </row>
    <row r="57" spans="2:14" s="28" customFormat="1">
      <c r="D57" s="77"/>
      <c r="E57" s="77"/>
      <c r="F57" s="11" t="s">
        <v>126</v>
      </c>
      <c r="G57" s="11" t="s">
        <v>128</v>
      </c>
      <c r="H57" s="66" t="s">
        <v>97</v>
      </c>
      <c r="I57" s="89">
        <v>1.0452999999999999</v>
      </c>
      <c r="J57" s="89">
        <v>0</v>
      </c>
      <c r="K57" s="89">
        <v>0.34429999999999999</v>
      </c>
      <c r="L57" s="89">
        <v>0.32940000000000003</v>
      </c>
      <c r="M57" s="89">
        <v>0</v>
      </c>
      <c r="N57" s="89">
        <f>SUM(I57:M57)</f>
        <v>1.7189999999999999</v>
      </c>
    </row>
    <row r="58" spans="2:14" s="28" customFormat="1">
      <c r="D58" s="77"/>
      <c r="E58" s="77"/>
      <c r="F58" s="11" t="s">
        <v>126</v>
      </c>
      <c r="G58" s="11" t="s">
        <v>129</v>
      </c>
      <c r="H58" s="66" t="s">
        <v>97</v>
      </c>
      <c r="I58" s="89">
        <v>0.6724</v>
      </c>
      <c r="J58" s="89">
        <v>0</v>
      </c>
      <c r="K58" s="89">
        <v>0</v>
      </c>
      <c r="L58" s="89">
        <v>0</v>
      </c>
      <c r="M58" s="89">
        <v>0</v>
      </c>
      <c r="N58" s="89">
        <f>SUM(I58:M58)</f>
        <v>0.6724</v>
      </c>
    </row>
    <row r="59" spans="2:14">
      <c r="B59" s="28"/>
      <c r="C59" s="28"/>
      <c r="D59" s="77"/>
      <c r="E59" s="77"/>
      <c r="I59" s="90"/>
      <c r="J59" s="90"/>
      <c r="K59" s="90"/>
      <c r="L59" s="90"/>
      <c r="M59" s="90"/>
      <c r="N59" s="90"/>
    </row>
    <row r="60" spans="2:14" s="28" customFormat="1">
      <c r="D60" s="77"/>
      <c r="E60" s="77"/>
      <c r="F60" s="11" t="s">
        <v>130</v>
      </c>
      <c r="G60" s="11" t="s">
        <v>127</v>
      </c>
      <c r="H60" s="66" t="s">
        <v>97</v>
      </c>
      <c r="I60" s="89">
        <v>0.79649999999999999</v>
      </c>
      <c r="J60" s="89">
        <v>3.1122000000000001</v>
      </c>
      <c r="K60" s="89">
        <v>3.4986999999999999</v>
      </c>
      <c r="L60" s="89">
        <v>0.85619999999999985</v>
      </c>
      <c r="M60" s="89">
        <v>2.1088999999999998</v>
      </c>
      <c r="N60" s="89">
        <f>SUM(I60:M60)</f>
        <v>10.3725</v>
      </c>
    </row>
    <row r="61" spans="2:14" s="28" customFormat="1">
      <c r="D61" s="77"/>
      <c r="E61" s="77"/>
      <c r="F61" s="11" t="s">
        <v>130</v>
      </c>
      <c r="G61" s="11" t="s">
        <v>128</v>
      </c>
      <c r="H61" s="66" t="s">
        <v>97</v>
      </c>
      <c r="I61" s="89">
        <v>10.0776</v>
      </c>
      <c r="J61" s="89">
        <v>23.409500000000008</v>
      </c>
      <c r="K61" s="89">
        <v>23.531099999999999</v>
      </c>
      <c r="L61" s="89">
        <v>4.5773999999999999</v>
      </c>
      <c r="M61" s="89">
        <v>3.1815999999999995</v>
      </c>
      <c r="N61" s="89">
        <f>SUM(I61:M61)</f>
        <v>64.777200000000008</v>
      </c>
    </row>
    <row r="62" spans="2:14" s="28" customFormat="1">
      <c r="D62" s="77"/>
      <c r="E62" s="77"/>
      <c r="F62" s="11" t="s">
        <v>130</v>
      </c>
      <c r="G62" s="11" t="s">
        <v>129</v>
      </c>
      <c r="H62" s="66" t="s">
        <v>97</v>
      </c>
      <c r="I62" s="89">
        <v>2.2100000000000002E-2</v>
      </c>
      <c r="J62" s="89">
        <v>0.57979999999999998</v>
      </c>
      <c r="K62" s="89">
        <v>1.7921000000000002</v>
      </c>
      <c r="L62" s="89">
        <v>0.86139999999999994</v>
      </c>
      <c r="M62" s="89">
        <v>4.0000000000000001E-3</v>
      </c>
      <c r="N62" s="89">
        <f>SUM(I62:M62)</f>
        <v>3.2593999999999999</v>
      </c>
    </row>
    <row r="63" spans="2:14">
      <c r="B63" s="28"/>
      <c r="C63" s="28"/>
      <c r="D63" s="77"/>
      <c r="E63" s="77"/>
      <c r="I63" s="90"/>
      <c r="J63" s="90"/>
      <c r="K63" s="90"/>
      <c r="L63" s="90"/>
      <c r="M63" s="90"/>
      <c r="N63" s="90"/>
    </row>
    <row r="64" spans="2:14" s="28" customFormat="1">
      <c r="D64" s="77"/>
      <c r="E64" s="77"/>
      <c r="F64" s="11" t="s">
        <v>131</v>
      </c>
      <c r="G64" s="95"/>
      <c r="H64" s="66" t="s">
        <v>97</v>
      </c>
      <c r="I64" s="89">
        <v>7.1000000000000008E-2</v>
      </c>
      <c r="J64" s="89">
        <v>1.7713999999999999</v>
      </c>
      <c r="K64" s="89">
        <v>6.6900000000000001E-2</v>
      </c>
      <c r="L64" s="89">
        <v>2.8147000000000006</v>
      </c>
      <c r="M64" s="89">
        <v>1.52E-2</v>
      </c>
      <c r="N64" s="89">
        <f t="shared" ref="N64:N69" si="2">SUM(I64:M64)</f>
        <v>4.7392000000000003</v>
      </c>
    </row>
    <row r="65" spans="2:14" s="28" customFormat="1">
      <c r="D65" s="77"/>
      <c r="E65" s="77"/>
      <c r="F65" s="11" t="s">
        <v>132</v>
      </c>
      <c r="G65" s="95"/>
      <c r="H65" s="66" t="s">
        <v>97</v>
      </c>
      <c r="I65" s="89">
        <v>24.4864</v>
      </c>
      <c r="J65" s="89">
        <v>6.9758000000000004</v>
      </c>
      <c r="K65" s="89">
        <v>11.555499999999997</v>
      </c>
      <c r="L65" s="89">
        <v>5.6059000000000001</v>
      </c>
      <c r="M65" s="89">
        <v>4.5362999999999998</v>
      </c>
      <c r="N65" s="89">
        <f t="shared" si="2"/>
        <v>53.159899999999993</v>
      </c>
    </row>
    <row r="66" spans="2:14" s="28" customFormat="1">
      <c r="D66" s="77"/>
      <c r="E66" s="77"/>
      <c r="F66" s="11" t="s">
        <v>133</v>
      </c>
      <c r="G66" s="28" t="s">
        <v>134</v>
      </c>
      <c r="H66" s="66" t="s">
        <v>97</v>
      </c>
      <c r="I66" s="89">
        <v>58.555299999999974</v>
      </c>
      <c r="J66" s="89">
        <v>72.864000000000019</v>
      </c>
      <c r="K66" s="89">
        <v>73.225000000000009</v>
      </c>
      <c r="L66" s="89">
        <v>62.568299999999979</v>
      </c>
      <c r="M66" s="89">
        <v>68.537200000000041</v>
      </c>
      <c r="N66" s="89">
        <f t="shared" si="2"/>
        <v>335.74979999999999</v>
      </c>
    </row>
    <row r="67" spans="2:14" s="28" customFormat="1">
      <c r="D67" s="77"/>
      <c r="E67" s="77"/>
      <c r="F67" s="11" t="s">
        <v>135</v>
      </c>
      <c r="G67" s="95"/>
      <c r="H67" s="66" t="s">
        <v>97</v>
      </c>
      <c r="I67" s="89">
        <v>33.8367</v>
      </c>
      <c r="J67" s="89">
        <v>23.827300000000001</v>
      </c>
      <c r="K67" s="89">
        <v>41.682099999999991</v>
      </c>
      <c r="L67" s="89">
        <v>19.359719999999996</v>
      </c>
      <c r="M67" s="89">
        <v>11.240679999999996</v>
      </c>
      <c r="N67" s="89">
        <f t="shared" si="2"/>
        <v>129.94649999999999</v>
      </c>
    </row>
    <row r="68" spans="2:14" s="28" customFormat="1">
      <c r="D68" s="77"/>
      <c r="E68" s="77"/>
      <c r="F68" s="11" t="s">
        <v>136</v>
      </c>
      <c r="G68" s="95"/>
      <c r="H68" s="66" t="s">
        <v>92</v>
      </c>
      <c r="I68" s="96">
        <v>12195</v>
      </c>
      <c r="J68" s="96">
        <v>14523</v>
      </c>
      <c r="K68" s="96">
        <v>17794</v>
      </c>
      <c r="L68" s="96">
        <v>15780</v>
      </c>
      <c r="M68" s="96">
        <v>16082</v>
      </c>
      <c r="N68" s="96">
        <f t="shared" si="2"/>
        <v>76374</v>
      </c>
    </row>
    <row r="69" spans="2:14" s="53" customFormat="1">
      <c r="B69" s="28"/>
      <c r="C69" s="28"/>
      <c r="D69" s="77"/>
      <c r="E69" s="77"/>
      <c r="F69" s="11" t="s">
        <v>137</v>
      </c>
      <c r="G69" s="95"/>
      <c r="H69" s="66" t="s">
        <v>92</v>
      </c>
      <c r="I69" s="89">
        <v>18070</v>
      </c>
      <c r="J69" s="89">
        <v>17693</v>
      </c>
      <c r="K69" s="89">
        <v>20169</v>
      </c>
      <c r="L69" s="89">
        <v>21035</v>
      </c>
      <c r="M69" s="89">
        <v>22001</v>
      </c>
      <c r="N69" s="89">
        <f t="shared" si="2"/>
        <v>98968</v>
      </c>
    </row>
    <row r="70" spans="2:14" s="53" customFormat="1">
      <c r="B70" s="28"/>
      <c r="C70" s="28"/>
      <c r="D70" s="77"/>
      <c r="E70" s="77"/>
      <c r="F70" s="11"/>
      <c r="G70" s="95"/>
      <c r="H70" s="77"/>
      <c r="I70" s="11"/>
      <c r="J70" s="11"/>
      <c r="K70" s="11"/>
      <c r="L70" s="11"/>
      <c r="M70" s="11"/>
    </row>
    <row r="71" spans="2:14" s="53" customFormat="1" ht="18">
      <c r="B71" s="63" t="s">
        <v>84</v>
      </c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</row>
  </sheetData>
  <pageMargins left="0.7" right="0.7" top="0.75" bottom="0.75" header="0.3" footer="0.3"/>
  <pageSetup paperSize="8" scale="51" orientation="portrait" r:id="rId1"/>
  <headerFooter>
    <oddHeader>&amp;C&amp;"Verdana,Regular"&amp;10&amp;K000000Internal Only</oddHeader>
    <oddFooter>&amp;C&amp;"Verdana,Regular"&amp;10&amp;K000000Internal Only_x000D_&amp;1#&amp;"Arial"&amp;10&amp;K000000 Security Classification: Public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E59C6-6F56-4847-8113-2D8F03368B50}">
  <sheetPr>
    <tabColor theme="4"/>
    <pageSetUpPr autoPageBreaks="0" fitToPage="1"/>
  </sheetPr>
  <dimension ref="A1:N62"/>
  <sheetViews>
    <sheetView zoomScale="77" zoomScaleNormal="55" workbookViewId="0">
      <selection activeCell="N42" sqref="N42"/>
    </sheetView>
  </sheetViews>
  <sheetFormatPr defaultColWidth="14" defaultRowHeight="14"/>
  <cols>
    <col min="1" max="1" width="14.453125" style="11" customWidth="1"/>
    <col min="2" max="3" width="1.453125" style="11" customWidth="1"/>
    <col min="4" max="4" width="31.54296875" style="11" customWidth="1"/>
    <col min="5" max="5" width="59.453125" style="11" bestFit="1" customWidth="1"/>
    <col min="6" max="7" width="30.453125" style="11" customWidth="1"/>
    <col min="8" max="8" width="25.54296875" style="11" customWidth="1"/>
    <col min="9" max="9" width="15.54296875" style="11" customWidth="1"/>
    <col min="10" max="14" width="18.453125" style="18" customWidth="1"/>
    <col min="15" max="32" width="18.453125" style="11" customWidth="1"/>
    <col min="33" max="39" width="14" style="11"/>
    <col min="40" max="47" width="18.453125" style="11" customWidth="1"/>
    <col min="48" max="48" width="14" style="11"/>
    <col min="49" max="56" width="18.453125" style="11" customWidth="1"/>
    <col min="57" max="16384" width="14" style="11"/>
  </cols>
  <sheetData>
    <row r="1" spans="1:14" s="3" customFormat="1" ht="25">
      <c r="A1" s="1" t="s">
        <v>0</v>
      </c>
      <c r="B1" s="2"/>
      <c r="F1" s="4" t="s">
        <v>85</v>
      </c>
      <c r="G1" s="4"/>
      <c r="H1" s="4"/>
      <c r="J1" s="49"/>
      <c r="K1" s="49"/>
      <c r="L1" s="50"/>
      <c r="M1" s="49"/>
      <c r="N1" s="49"/>
    </row>
    <row r="2" spans="1:14" s="3" customFormat="1" ht="25">
      <c r="A2" s="4" t="s">
        <v>207</v>
      </c>
      <c r="B2" s="2"/>
      <c r="J2" s="49"/>
      <c r="K2" s="49"/>
      <c r="L2" s="49"/>
      <c r="M2" s="49"/>
      <c r="N2" s="49"/>
    </row>
    <row r="3" spans="1:14" s="3" customFormat="1" ht="25">
      <c r="A3" s="4">
        <v>2026</v>
      </c>
      <c r="B3" s="4"/>
      <c r="C3" s="4"/>
      <c r="D3" s="4"/>
      <c r="J3" s="49"/>
      <c r="K3" s="49"/>
      <c r="L3" s="49"/>
      <c r="M3" s="49"/>
      <c r="N3" s="49"/>
    </row>
    <row r="4" spans="1:14" s="6" customFormat="1" ht="25.5" thickBot="1">
      <c r="A4" s="51" t="s">
        <v>138</v>
      </c>
      <c r="B4" s="5"/>
      <c r="J4" s="52"/>
      <c r="K4" s="52"/>
      <c r="L4" s="52"/>
      <c r="M4" s="52"/>
      <c r="N4" s="52"/>
    </row>
    <row r="5" spans="1:14" ht="15.5">
      <c r="A5" s="53"/>
      <c r="B5" s="54"/>
      <c r="C5" s="54"/>
      <c r="D5" s="9"/>
      <c r="E5" s="9"/>
      <c r="F5" s="80"/>
      <c r="G5" s="80"/>
      <c r="H5" s="80"/>
      <c r="I5" s="53"/>
      <c r="J5" s="55" t="s">
        <v>2</v>
      </c>
      <c r="K5" s="56"/>
      <c r="L5" s="56"/>
      <c r="M5" s="56"/>
      <c r="N5" s="57"/>
    </row>
    <row r="6" spans="1:14" ht="15.5">
      <c r="A6" s="53"/>
      <c r="B6" s="54"/>
      <c r="C6" s="54"/>
      <c r="D6" s="12" t="s">
        <v>69</v>
      </c>
      <c r="E6" s="12" t="s">
        <v>87</v>
      </c>
      <c r="F6" s="85" t="s">
        <v>88</v>
      </c>
      <c r="G6" s="85" t="s">
        <v>139</v>
      </c>
      <c r="H6" s="85" t="s">
        <v>140</v>
      </c>
      <c r="I6" s="58" t="s">
        <v>5</v>
      </c>
      <c r="J6" s="59">
        <v>2022</v>
      </c>
      <c r="K6" s="60">
        <v>2023</v>
      </c>
      <c r="L6" s="60">
        <v>2024</v>
      </c>
      <c r="M6" s="60">
        <v>2025</v>
      </c>
      <c r="N6" s="61">
        <v>2026</v>
      </c>
    </row>
    <row r="8" spans="1:14" s="104" customFormat="1" ht="18">
      <c r="B8" s="63" t="s">
        <v>141</v>
      </c>
      <c r="J8" s="105"/>
      <c r="K8" s="105"/>
      <c r="L8" s="105"/>
      <c r="M8" s="105"/>
      <c r="N8" s="105"/>
    </row>
    <row r="9" spans="1:14" s="41" customFormat="1">
      <c r="I9" s="25"/>
      <c r="J9" s="43"/>
      <c r="K9" s="43"/>
      <c r="L9" s="44"/>
      <c r="M9" s="45"/>
      <c r="N9" s="45"/>
    </row>
    <row r="10" spans="1:14" s="108" customFormat="1" ht="15.5">
      <c r="A10" s="106"/>
      <c r="B10" s="107" t="s">
        <v>142</v>
      </c>
      <c r="C10" s="107"/>
      <c r="D10" s="107"/>
      <c r="J10" s="109"/>
      <c r="K10" s="109"/>
      <c r="L10" s="109"/>
      <c r="M10" s="109"/>
      <c r="N10" s="109"/>
    </row>
    <row r="11" spans="1:14" s="41" customFormat="1">
      <c r="I11" s="25"/>
      <c r="J11" s="43"/>
      <c r="K11" s="43"/>
      <c r="L11" s="44"/>
      <c r="M11" s="45"/>
      <c r="N11" s="45"/>
    </row>
    <row r="12" spans="1:14" s="23" customFormat="1">
      <c r="A12" s="41"/>
      <c r="B12" s="41"/>
      <c r="C12" s="22" t="s">
        <v>143</v>
      </c>
      <c r="D12" s="22"/>
      <c r="J12" s="69"/>
      <c r="K12" s="69"/>
      <c r="L12" s="69"/>
      <c r="M12" s="69"/>
      <c r="N12" s="69"/>
    </row>
    <row r="13" spans="1:14" s="65" customFormat="1" ht="13.5" customHeight="1">
      <c r="F13" s="53"/>
      <c r="G13" s="53"/>
      <c r="H13" s="53"/>
      <c r="I13" s="66"/>
      <c r="J13" s="67"/>
      <c r="K13" s="67"/>
      <c r="L13" s="44"/>
      <c r="M13" s="68"/>
      <c r="N13" s="68"/>
    </row>
    <row r="14" spans="1:14" s="65" customFormat="1" ht="13.5" customHeight="1">
      <c r="E14" s="65" t="s">
        <v>27</v>
      </c>
      <c r="F14" s="53" t="s">
        <v>144</v>
      </c>
      <c r="G14" s="53" t="s">
        <v>145</v>
      </c>
      <c r="H14" s="53"/>
      <c r="I14" s="66" t="s">
        <v>92</v>
      </c>
      <c r="J14" s="110">
        <f>SUM(J15:J16)</f>
        <v>2563934</v>
      </c>
      <c r="K14" s="110">
        <f t="shared" ref="K14:N14" si="0">SUM(K15:K16)</f>
        <v>2569237</v>
      </c>
      <c r="L14" s="110">
        <f t="shared" si="0"/>
        <v>2572262</v>
      </c>
      <c r="M14" s="110">
        <f t="shared" si="0"/>
        <v>2574210</v>
      </c>
      <c r="N14" s="110">
        <f t="shared" si="0"/>
        <v>2573706</v>
      </c>
    </row>
    <row r="15" spans="1:14" s="65" customFormat="1" ht="13.5" customHeight="1">
      <c r="E15" s="65" t="s">
        <v>27</v>
      </c>
      <c r="F15" s="53" t="s">
        <v>146</v>
      </c>
      <c r="G15" s="53" t="s">
        <v>145</v>
      </c>
      <c r="H15" s="53"/>
      <c r="I15" s="66" t="s">
        <v>92</v>
      </c>
      <c r="J15" s="111">
        <v>2530876.5</v>
      </c>
      <c r="K15" s="111">
        <v>2535872.5</v>
      </c>
      <c r="L15" s="111">
        <v>2540223.5</v>
      </c>
      <c r="M15" s="111">
        <v>2485035</v>
      </c>
      <c r="N15" s="111">
        <v>2484215</v>
      </c>
    </row>
    <row r="16" spans="1:14" s="65" customFormat="1" ht="13.5" customHeight="1">
      <c r="E16" s="65" t="s">
        <v>27</v>
      </c>
      <c r="F16" s="53" t="s">
        <v>147</v>
      </c>
      <c r="G16" s="53" t="s">
        <v>145</v>
      </c>
      <c r="H16" s="53"/>
      <c r="I16" s="66" t="s">
        <v>92</v>
      </c>
      <c r="J16" s="111">
        <v>33057.5</v>
      </c>
      <c r="K16" s="111">
        <v>33364.5</v>
      </c>
      <c r="L16" s="111">
        <v>32038.5</v>
      </c>
      <c r="M16" s="111">
        <v>89175</v>
      </c>
      <c r="N16" s="111">
        <v>89491</v>
      </c>
    </row>
    <row r="17" spans="1:14" s="65" customFormat="1" ht="13.5" customHeight="1">
      <c r="E17" s="65" t="s">
        <v>148</v>
      </c>
      <c r="F17" s="53" t="s">
        <v>149</v>
      </c>
      <c r="G17" s="53" t="s">
        <v>150</v>
      </c>
      <c r="H17" s="53"/>
      <c r="I17" s="66" t="s">
        <v>151</v>
      </c>
      <c r="J17" s="111">
        <v>35240.318260000036</v>
      </c>
      <c r="K17" s="111">
        <v>35279.081825786096</v>
      </c>
      <c r="L17" s="111">
        <v>35305.79416200141</v>
      </c>
      <c r="M17" s="111">
        <v>35355.009152001367</v>
      </c>
      <c r="N17" s="112">
        <v>35298.846272001727</v>
      </c>
    </row>
    <row r="18" spans="1:14" s="65" customFormat="1" ht="13.5" customHeight="1">
      <c r="F18" s="53"/>
      <c r="G18" s="53"/>
      <c r="H18" s="53"/>
      <c r="I18" s="66"/>
      <c r="J18" s="67"/>
      <c r="K18" s="67"/>
      <c r="L18" s="44"/>
      <c r="M18" s="68"/>
      <c r="N18" s="68"/>
    </row>
    <row r="19" spans="1:14" s="23" customFormat="1">
      <c r="A19" s="41"/>
      <c r="B19" s="41"/>
      <c r="C19" s="22" t="s">
        <v>152</v>
      </c>
      <c r="D19" s="22"/>
      <c r="J19" s="69"/>
      <c r="K19" s="69"/>
      <c r="L19" s="69"/>
      <c r="M19" s="69"/>
      <c r="N19" s="69"/>
    </row>
    <row r="20" spans="1:14" s="65" customFormat="1" ht="13.5" customHeight="1">
      <c r="F20" s="53"/>
      <c r="G20" s="53"/>
      <c r="H20" s="53"/>
      <c r="I20" s="66"/>
      <c r="J20" s="67"/>
      <c r="K20" s="67"/>
      <c r="L20" s="44"/>
      <c r="M20" s="68"/>
      <c r="N20" s="68"/>
    </row>
    <row r="21" spans="1:14" s="65" customFormat="1" ht="13.5" customHeight="1">
      <c r="E21" s="65" t="s">
        <v>152</v>
      </c>
      <c r="F21" s="53" t="s">
        <v>153</v>
      </c>
      <c r="G21" s="53"/>
      <c r="H21" s="53"/>
      <c r="I21" s="66" t="s">
        <v>154</v>
      </c>
      <c r="J21" s="113">
        <v>0.99999713378026722</v>
      </c>
      <c r="K21" s="113">
        <v>0.99999686315632319</v>
      </c>
      <c r="L21" s="113">
        <v>0.99999719286190869</v>
      </c>
      <c r="M21" s="113">
        <v>0.99999775090589793</v>
      </c>
      <c r="N21" s="113">
        <v>0.99999763812286524</v>
      </c>
    </row>
    <row r="22" spans="1:14">
      <c r="E22" s="11" t="s">
        <v>155</v>
      </c>
      <c r="F22" s="11" t="s">
        <v>156</v>
      </c>
      <c r="G22" s="11" t="s">
        <v>157</v>
      </c>
      <c r="H22" s="11" t="s">
        <v>158</v>
      </c>
      <c r="I22" s="11" t="s">
        <v>92</v>
      </c>
      <c r="J22" s="114">
        <v>7324</v>
      </c>
      <c r="K22" s="114">
        <v>7983</v>
      </c>
      <c r="L22" s="114">
        <v>7301</v>
      </c>
      <c r="M22" s="114">
        <v>8663</v>
      </c>
      <c r="N22" s="114">
        <v>8450</v>
      </c>
    </row>
    <row r="23" spans="1:14" s="65" customFormat="1" ht="13.5" customHeight="1">
      <c r="E23" s="11" t="s">
        <v>155</v>
      </c>
      <c r="F23" s="11" t="s">
        <v>156</v>
      </c>
      <c r="G23" s="11" t="s">
        <v>157</v>
      </c>
      <c r="H23" s="53" t="s">
        <v>159</v>
      </c>
      <c r="I23" s="66" t="s">
        <v>154</v>
      </c>
      <c r="J23" s="115">
        <f>IFERROR((J22/J14),0)</f>
        <v>2.8565477894516786E-3</v>
      </c>
      <c r="K23" s="115">
        <f t="shared" ref="K23:N23" si="1">IFERROR((K22/K14),0)</f>
        <v>3.1071481533233407E-3</v>
      </c>
      <c r="L23" s="115">
        <f t="shared" si="1"/>
        <v>2.8383578344663178E-3</v>
      </c>
      <c r="M23" s="115">
        <f t="shared" si="1"/>
        <v>3.3653043069524244E-3</v>
      </c>
      <c r="N23" s="115">
        <f t="shared" si="1"/>
        <v>3.2832032873995709E-3</v>
      </c>
    </row>
    <row r="24" spans="1:14" s="65" customFormat="1" ht="13.5" customHeight="1">
      <c r="E24" s="11" t="s">
        <v>155</v>
      </c>
      <c r="F24" s="11" t="s">
        <v>156</v>
      </c>
      <c r="G24" s="11" t="s">
        <v>157</v>
      </c>
      <c r="H24" s="53" t="s">
        <v>160</v>
      </c>
      <c r="I24" s="66" t="s">
        <v>92</v>
      </c>
      <c r="J24" s="116">
        <v>526.50192062633482</v>
      </c>
      <c r="K24" s="116">
        <v>527.9759948222852</v>
      </c>
      <c r="L24" s="116">
        <v>502.00042505602465</v>
      </c>
      <c r="M24" s="116">
        <v>336.68262072411193</v>
      </c>
      <c r="N24" s="116">
        <v>361.01520591723869</v>
      </c>
    </row>
    <row r="25" spans="1:14" s="65" customFormat="1" ht="13.5" customHeight="1">
      <c r="E25" s="65" t="s">
        <v>161</v>
      </c>
      <c r="F25" s="53"/>
      <c r="G25" s="53" t="s">
        <v>162</v>
      </c>
      <c r="H25" s="53" t="s">
        <v>163</v>
      </c>
      <c r="I25" s="66"/>
      <c r="J25" s="111" t="s">
        <v>164</v>
      </c>
      <c r="K25" s="111" t="s">
        <v>165</v>
      </c>
      <c r="L25" s="111" t="s">
        <v>166</v>
      </c>
      <c r="M25" s="111" t="s">
        <v>167</v>
      </c>
      <c r="N25" s="117" t="s">
        <v>208</v>
      </c>
    </row>
    <row r="26" spans="1:14" s="65" customFormat="1" ht="13.5" customHeight="1">
      <c r="F26" s="53"/>
      <c r="G26" s="53"/>
      <c r="H26" s="53"/>
      <c r="I26" s="66"/>
      <c r="J26" s="67"/>
      <c r="K26" s="67"/>
      <c r="L26" s="44"/>
      <c r="M26" s="68"/>
      <c r="N26" s="68"/>
    </row>
    <row r="27" spans="1:14" s="108" customFormat="1" ht="15.5">
      <c r="A27" s="106"/>
      <c r="B27" s="107" t="s">
        <v>168</v>
      </c>
      <c r="C27" s="107"/>
      <c r="D27" s="107"/>
      <c r="J27" s="109"/>
      <c r="K27" s="109"/>
      <c r="L27" s="109"/>
      <c r="M27" s="109"/>
      <c r="N27" s="109"/>
    </row>
    <row r="28" spans="1:14" s="41" customFormat="1">
      <c r="I28" s="25"/>
      <c r="J28" s="43"/>
      <c r="K28" s="43"/>
      <c r="L28" s="44"/>
      <c r="M28" s="45"/>
      <c r="N28" s="45"/>
    </row>
    <row r="29" spans="1:14" s="41" customFormat="1">
      <c r="A29" s="41" t="s">
        <v>169</v>
      </c>
      <c r="I29" s="25"/>
      <c r="J29" s="43"/>
      <c r="K29" s="43"/>
      <c r="L29" s="44"/>
      <c r="M29" s="45"/>
      <c r="N29" s="45"/>
    </row>
    <row r="30" spans="1:14" s="65" customFormat="1" ht="13.5" customHeight="1">
      <c r="E30" s="65" t="s">
        <v>170</v>
      </c>
      <c r="F30" s="53" t="s">
        <v>171</v>
      </c>
      <c r="G30" s="53" t="s">
        <v>172</v>
      </c>
      <c r="H30" s="53"/>
      <c r="I30" s="66" t="s">
        <v>92</v>
      </c>
      <c r="J30" s="118">
        <v>9.5580764010083374</v>
      </c>
      <c r="K30" s="118">
        <v>9.5944824725160753</v>
      </c>
      <c r="L30" s="118">
        <v>9.6971028971028979</v>
      </c>
      <c r="M30" s="118">
        <v>9.6483296659331863</v>
      </c>
      <c r="N30" s="119">
        <v>9.6786069651741293</v>
      </c>
    </row>
    <row r="31" spans="1:14" s="65" customFormat="1" ht="13.5" customHeight="1">
      <c r="E31" s="65" t="s">
        <v>173</v>
      </c>
      <c r="F31" s="53" t="s">
        <v>171</v>
      </c>
      <c r="G31" s="53" t="s">
        <v>174</v>
      </c>
      <c r="H31" s="53"/>
      <c r="I31" s="66" t="s">
        <v>92</v>
      </c>
      <c r="J31" s="118">
        <v>8.8776324540013309</v>
      </c>
      <c r="K31" s="118">
        <v>8.8113948919449907</v>
      </c>
      <c r="L31" s="118">
        <v>8.8269966828272519</v>
      </c>
      <c r="M31" s="118">
        <v>9.0345108695652172</v>
      </c>
      <c r="N31" s="119">
        <v>8.9677244372118246</v>
      </c>
    </row>
    <row r="32" spans="1:14" s="65" customFormat="1" ht="13.5" customHeight="1">
      <c r="E32" s="65" t="s">
        <v>175</v>
      </c>
      <c r="F32" s="53" t="s">
        <v>171</v>
      </c>
      <c r="G32" s="53" t="s">
        <v>176</v>
      </c>
      <c r="H32" s="53"/>
      <c r="I32" s="66" t="s">
        <v>92</v>
      </c>
      <c r="J32" s="118">
        <v>8.7228260869565215</v>
      </c>
      <c r="K32" s="118">
        <v>8.8443553774215093</v>
      </c>
      <c r="L32" s="118">
        <v>8.9842061512884452</v>
      </c>
      <c r="M32" s="118">
        <v>9.0878136200716852</v>
      </c>
      <c r="N32" s="119">
        <v>8.9700665188470072</v>
      </c>
    </row>
    <row r="33" spans="2:14" s="65" customFormat="1" ht="13.5" customHeight="1">
      <c r="E33" s="65" t="s">
        <v>177</v>
      </c>
      <c r="F33" s="53" t="s">
        <v>178</v>
      </c>
      <c r="G33" s="53" t="s">
        <v>179</v>
      </c>
      <c r="H33" s="53"/>
      <c r="I33" s="66" t="s">
        <v>92</v>
      </c>
      <c r="J33" s="119">
        <v>3.1430490261920756</v>
      </c>
      <c r="K33" s="119">
        <v>3.8780804150453956</v>
      </c>
      <c r="L33" s="119">
        <v>2.9389312977099236</v>
      </c>
      <c r="M33" s="119">
        <v>2.5645756457564572</v>
      </c>
      <c r="N33" s="119">
        <v>2.9598145285935082</v>
      </c>
    </row>
    <row r="34" spans="2:14" s="65" customFormat="1" ht="13.5" customHeight="1">
      <c r="F34" s="53"/>
      <c r="G34" s="53"/>
      <c r="H34" s="53"/>
      <c r="I34" s="66"/>
      <c r="J34" s="67"/>
      <c r="K34" s="67"/>
      <c r="L34" s="44"/>
      <c r="M34" s="68"/>
      <c r="N34" s="68"/>
    </row>
    <row r="35" spans="2:14" s="108" customFormat="1" ht="15.5">
      <c r="B35" s="107" t="s">
        <v>180</v>
      </c>
      <c r="C35" s="107"/>
      <c r="D35" s="107"/>
      <c r="J35" s="109"/>
      <c r="K35" s="109"/>
      <c r="L35" s="109"/>
      <c r="M35" s="109"/>
      <c r="N35" s="109"/>
    </row>
    <row r="36" spans="2:14" s="41" customFormat="1">
      <c r="I36" s="25"/>
      <c r="J36" s="43"/>
      <c r="K36" s="43"/>
      <c r="L36" s="44"/>
      <c r="M36" s="45"/>
      <c r="N36" s="45"/>
    </row>
    <row r="37" spans="2:14" s="65" customFormat="1" ht="13.5" customHeight="1">
      <c r="E37" s="65" t="s">
        <v>181</v>
      </c>
      <c r="F37" s="53"/>
      <c r="G37" s="53" t="s">
        <v>182</v>
      </c>
      <c r="H37" s="53"/>
      <c r="I37" s="66" t="s">
        <v>154</v>
      </c>
      <c r="J37" s="120">
        <v>1.002910602910603</v>
      </c>
      <c r="K37" s="120">
        <v>0.99599626317896706</v>
      </c>
      <c r="L37" s="120">
        <v>0.99720382634289917</v>
      </c>
      <c r="M37" s="120">
        <v>0.99714730290456433</v>
      </c>
      <c r="N37" s="121">
        <v>0.99722050648548488</v>
      </c>
    </row>
    <row r="38" spans="2:14" s="65" customFormat="1" ht="13.5" customHeight="1">
      <c r="E38" s="65" t="s">
        <v>183</v>
      </c>
      <c r="F38" s="53"/>
      <c r="G38" s="53" t="s">
        <v>182</v>
      </c>
      <c r="H38" s="53"/>
      <c r="I38" s="66" t="s">
        <v>154</v>
      </c>
      <c r="J38" s="120">
        <v>0.93525418115582049</v>
      </c>
      <c r="K38" s="120">
        <v>0.94485643658490204</v>
      </c>
      <c r="L38" s="120">
        <v>0.95332136445242366</v>
      </c>
      <c r="M38" s="120">
        <v>0.95280095351609062</v>
      </c>
      <c r="N38" s="121">
        <v>0.93520627689192615</v>
      </c>
    </row>
    <row r="39" spans="2:14" s="65" customFormat="1" ht="13.5" customHeight="1">
      <c r="F39" s="53"/>
      <c r="G39" s="53"/>
      <c r="H39" s="53"/>
      <c r="I39" s="66"/>
      <c r="J39" s="67"/>
      <c r="K39" s="67"/>
      <c r="L39" s="44"/>
      <c r="M39" s="68"/>
      <c r="N39" s="68"/>
    </row>
    <row r="40" spans="2:14" s="108" customFormat="1" ht="15.5">
      <c r="B40" s="107" t="s">
        <v>184</v>
      </c>
      <c r="C40" s="107"/>
      <c r="D40" s="107"/>
      <c r="J40" s="109"/>
      <c r="K40" s="109"/>
      <c r="L40" s="109"/>
      <c r="M40" s="109"/>
      <c r="N40" s="109"/>
    </row>
    <row r="41" spans="2:14" s="41" customFormat="1">
      <c r="I41" s="25"/>
      <c r="J41" s="43"/>
      <c r="K41" s="43"/>
      <c r="L41" s="44"/>
      <c r="M41" s="45"/>
      <c r="N41" s="45"/>
    </row>
    <row r="42" spans="2:14" s="65" customFormat="1" ht="13.5" customHeight="1">
      <c r="E42" s="65" t="s">
        <v>185</v>
      </c>
      <c r="F42" s="53" t="s">
        <v>186</v>
      </c>
      <c r="G42" s="53" t="s">
        <v>182</v>
      </c>
      <c r="H42" s="53"/>
      <c r="I42" s="11" t="s">
        <v>92</v>
      </c>
      <c r="J42" s="122">
        <f>'1.05 Summary_Workload '!I45</f>
        <v>1177</v>
      </c>
      <c r="K42" s="122">
        <f>'1.05 Summary_Workload '!J45</f>
        <v>245</v>
      </c>
      <c r="L42" s="122">
        <f>'1.05 Summary_Workload '!K45</f>
        <v>63</v>
      </c>
      <c r="M42" s="122">
        <f>'1.05 Summary_Workload '!L45</f>
        <v>49</v>
      </c>
      <c r="N42" s="122">
        <f>'1.05 Summary_Workload '!M45</f>
        <v>38</v>
      </c>
    </row>
    <row r="43" spans="2:14" s="65" customFormat="1" ht="13.5" customHeight="1">
      <c r="C43" s="123"/>
      <c r="E43" s="65" t="s">
        <v>187</v>
      </c>
      <c r="F43" s="53" t="s">
        <v>188</v>
      </c>
      <c r="G43" s="53" t="s">
        <v>189</v>
      </c>
      <c r="H43" s="53"/>
      <c r="I43" s="66" t="s">
        <v>154</v>
      </c>
      <c r="J43" s="120">
        <v>0.4708</v>
      </c>
      <c r="K43" s="120">
        <v>0.18068614993646759</v>
      </c>
      <c r="L43" s="120">
        <v>0.68088033012379645</v>
      </c>
      <c r="M43" s="120">
        <v>0.70334708849151761</v>
      </c>
      <c r="N43" s="115">
        <v>0.72077028885832184</v>
      </c>
    </row>
    <row r="44" spans="2:14" s="65" customFormat="1" ht="13.5" customHeight="1">
      <c r="F44" s="53"/>
      <c r="G44" s="53"/>
      <c r="H44" s="53"/>
      <c r="I44" s="66"/>
      <c r="J44" s="67"/>
      <c r="K44" s="67"/>
      <c r="L44" s="44"/>
      <c r="M44" s="68"/>
      <c r="N44" s="68"/>
    </row>
    <row r="45" spans="2:14" s="108" customFormat="1" ht="13.5" customHeight="1">
      <c r="B45" s="107" t="s">
        <v>190</v>
      </c>
      <c r="C45" s="107"/>
      <c r="D45" s="107"/>
      <c r="J45" s="109"/>
      <c r="K45" s="109"/>
      <c r="L45" s="109"/>
      <c r="M45" s="109"/>
      <c r="N45" s="109"/>
    </row>
    <row r="46" spans="2:14" s="65" customFormat="1" ht="13.5" customHeight="1">
      <c r="F46" s="53"/>
      <c r="G46" s="53"/>
      <c r="H46" s="53"/>
      <c r="I46" s="66"/>
      <c r="J46" s="67"/>
      <c r="K46" s="67"/>
      <c r="L46" s="44"/>
      <c r="M46" s="68"/>
      <c r="N46" s="68"/>
    </row>
    <row r="47" spans="2:14" s="65" customFormat="1" ht="13.5" customHeight="1">
      <c r="E47" s="65" t="s">
        <v>191</v>
      </c>
      <c r="F47" s="53" t="s">
        <v>192</v>
      </c>
      <c r="G47" s="53" t="s">
        <v>193</v>
      </c>
      <c r="H47" s="53"/>
      <c r="I47" s="66" t="s">
        <v>154</v>
      </c>
      <c r="J47" s="124">
        <v>0.9901719901719902</v>
      </c>
      <c r="K47" s="124">
        <v>0.98612651446985711</v>
      </c>
      <c r="L47" s="124">
        <v>0.99258537880967668</v>
      </c>
      <c r="M47" s="124">
        <v>0.99257692999820046</v>
      </c>
      <c r="N47" s="124">
        <v>0.99137734904673069</v>
      </c>
    </row>
    <row r="48" spans="2:14" s="65" customFormat="1" ht="13.5" customHeight="1">
      <c r="E48" s="65" t="s">
        <v>194</v>
      </c>
      <c r="F48" s="53" t="s">
        <v>192</v>
      </c>
      <c r="G48" s="53" t="s">
        <v>193</v>
      </c>
      <c r="H48" s="53"/>
      <c r="I48" s="66" t="s">
        <v>154</v>
      </c>
      <c r="J48" s="124">
        <v>0.99883071326490835</v>
      </c>
      <c r="K48" s="124">
        <v>0.99351965968274158</v>
      </c>
      <c r="L48" s="124">
        <v>0.99820011754334415</v>
      </c>
      <c r="M48" s="124">
        <v>0.99875151601626599</v>
      </c>
      <c r="N48" s="124">
        <v>0.99810111559458814</v>
      </c>
    </row>
    <row r="50" spans="2:14" s="108" customFormat="1" ht="15.5">
      <c r="B50" s="107" t="s">
        <v>195</v>
      </c>
      <c r="C50" s="107"/>
      <c r="D50" s="107"/>
      <c r="J50" s="109"/>
      <c r="K50" s="109"/>
      <c r="L50" s="109"/>
      <c r="M50" s="109"/>
      <c r="N50" s="109"/>
    </row>
    <row r="51" spans="2:14" s="41" customFormat="1">
      <c r="I51" s="25"/>
      <c r="J51" s="43"/>
      <c r="K51" s="43"/>
      <c r="L51" s="44"/>
      <c r="M51" s="45"/>
      <c r="N51" s="45"/>
    </row>
    <row r="52" spans="2:14" s="65" customFormat="1" ht="13.5" customHeight="1">
      <c r="E52" s="65" t="s">
        <v>196</v>
      </c>
      <c r="F52" s="53" t="s">
        <v>197</v>
      </c>
      <c r="G52" s="53" t="s">
        <v>189</v>
      </c>
      <c r="H52" s="53"/>
      <c r="I52" s="11" t="s">
        <v>92</v>
      </c>
      <c r="J52" s="125">
        <v>-10.504622023505078</v>
      </c>
      <c r="K52" s="125">
        <v>-12.61936405113056</v>
      </c>
      <c r="L52" s="125">
        <v>-10.094995347537065</v>
      </c>
      <c r="M52" s="125">
        <v>-8.8858518102813946</v>
      </c>
      <c r="N52" s="125">
        <v>-0.82235897134853531</v>
      </c>
    </row>
    <row r="53" spans="2:14" s="65" customFormat="1" ht="13.5" customHeight="1">
      <c r="E53" s="65" t="s">
        <v>198</v>
      </c>
      <c r="F53" s="53" t="s">
        <v>199</v>
      </c>
      <c r="G53" s="53" t="s">
        <v>189</v>
      </c>
      <c r="H53" s="53"/>
      <c r="I53" s="66" t="s">
        <v>154</v>
      </c>
      <c r="J53" s="126">
        <v>3.1751982218577009E-2</v>
      </c>
      <c r="K53" s="126">
        <v>6.9896126964067745E-2</v>
      </c>
      <c r="L53" s="126">
        <v>0.10040994383957119</v>
      </c>
      <c r="M53" s="126">
        <v>0.12726892153963909</v>
      </c>
      <c r="N53" s="126">
        <v>0.12975463948142882</v>
      </c>
    </row>
    <row r="54" spans="2:14" s="65" customFormat="1">
      <c r="E54" s="65" t="s">
        <v>200</v>
      </c>
      <c r="F54" s="53" t="s">
        <v>201</v>
      </c>
      <c r="G54" s="53" t="s">
        <v>189</v>
      </c>
      <c r="H54" s="53"/>
      <c r="I54" s="11" t="s">
        <v>92</v>
      </c>
      <c r="J54" s="117" t="s">
        <v>209</v>
      </c>
      <c r="K54" s="117" t="s">
        <v>210</v>
      </c>
      <c r="L54" s="117" t="s">
        <v>211</v>
      </c>
      <c r="M54" s="117" t="s">
        <v>212</v>
      </c>
      <c r="N54" s="117" t="s">
        <v>210</v>
      </c>
    </row>
    <row r="55" spans="2:14" s="65" customFormat="1" ht="13.5" customHeight="1">
      <c r="F55" s="53"/>
      <c r="G55" s="53"/>
      <c r="H55" s="53"/>
      <c r="I55" s="66"/>
      <c r="J55" s="18"/>
      <c r="K55" s="67"/>
      <c r="L55" s="44"/>
      <c r="M55" s="68"/>
      <c r="N55" s="68"/>
    </row>
    <row r="56" spans="2:14" s="108" customFormat="1" ht="15.5">
      <c r="B56" s="107" t="s">
        <v>202</v>
      </c>
      <c r="C56" s="107"/>
      <c r="D56" s="107"/>
      <c r="J56" s="109"/>
      <c r="K56" s="109"/>
      <c r="L56" s="109"/>
      <c r="M56" s="109"/>
      <c r="N56" s="109"/>
    </row>
    <row r="57" spans="2:14" s="41" customFormat="1">
      <c r="I57" s="25"/>
      <c r="J57" s="43"/>
      <c r="K57" s="43"/>
      <c r="L57" s="44"/>
      <c r="M57" s="45"/>
      <c r="N57" s="45"/>
    </row>
    <row r="58" spans="2:14" s="65" customFormat="1" ht="13.5" customHeight="1">
      <c r="E58" s="65" t="s">
        <v>203</v>
      </c>
      <c r="F58" s="53" t="s">
        <v>12</v>
      </c>
      <c r="G58" s="53" t="s">
        <v>204</v>
      </c>
      <c r="H58" s="53"/>
      <c r="I58" s="11" t="s">
        <v>12</v>
      </c>
      <c r="J58" s="127">
        <f>'1.01 Summary_Totex'!I56</f>
        <v>213.04424460495423</v>
      </c>
      <c r="K58" s="127">
        <f>'1.01 Summary_Totex'!J56</f>
        <v>237.51150296573434</v>
      </c>
      <c r="L58" s="127">
        <f>'1.01 Summary_Totex'!K56</f>
        <v>283.28698315955103</v>
      </c>
      <c r="M58" s="127">
        <f>'1.01 Summary_Totex'!L56</f>
        <v>259.35185719616226</v>
      </c>
      <c r="N58" s="127">
        <f>'1.01 Summary_Totex'!M56</f>
        <v>275.72689217000044</v>
      </c>
    </row>
    <row r="59" spans="2:14" s="65" customFormat="1" ht="13.5" customHeight="1">
      <c r="E59" s="65" t="s">
        <v>205</v>
      </c>
      <c r="F59" s="53" t="s">
        <v>154</v>
      </c>
      <c r="G59" s="53" t="s">
        <v>189</v>
      </c>
      <c r="H59" s="53"/>
      <c r="I59" s="66" t="s">
        <v>154</v>
      </c>
      <c r="J59" s="126">
        <f>J58/'1.01 Summary_Totex'!I122</f>
        <v>0.82253132349092128</v>
      </c>
      <c r="K59" s="126">
        <f>K58/'1.01 Summary_Totex'!J122</f>
        <v>0.93368781073369522</v>
      </c>
      <c r="L59" s="126">
        <f>L58/'1.01 Summary_Totex'!K122</f>
        <v>1.0440329190075883</v>
      </c>
      <c r="M59" s="126">
        <f>M58/'1.01 Summary_Totex'!L122</f>
        <v>0.97957198413341995</v>
      </c>
      <c r="N59" s="126">
        <f>N58/'1.01 Summary_Totex'!M122</f>
        <v>1.0110379273829608</v>
      </c>
    </row>
    <row r="60" spans="2:14" s="65" customFormat="1" ht="13.5" customHeight="1">
      <c r="E60" s="65" t="s">
        <v>206</v>
      </c>
      <c r="F60" s="53" t="s">
        <v>12</v>
      </c>
      <c r="G60" s="53" t="s">
        <v>189</v>
      </c>
      <c r="H60" s="53"/>
      <c r="I60" s="66" t="s">
        <v>12</v>
      </c>
      <c r="J60" s="127">
        <f>'1.01 Summary_Totex'!I67</f>
        <v>106.99348466752507</v>
      </c>
      <c r="K60" s="127">
        <f>'1.01 Summary_Totex'!J67</f>
        <v>176.47526956818874</v>
      </c>
      <c r="L60" s="127">
        <f>'1.01 Summary_Totex'!K67</f>
        <v>94.221129936319201</v>
      </c>
      <c r="M60" s="127">
        <f>'1.01 Summary_Totex'!L67</f>
        <v>80.200188359515195</v>
      </c>
      <c r="N60" s="127">
        <f>'1.01 Summary_Totex'!M67</f>
        <v>91.380722597230459</v>
      </c>
    </row>
    <row r="61" spans="2:14" s="28" customFormat="1">
      <c r="D61" s="77"/>
      <c r="E61" s="77"/>
      <c r="F61" s="95"/>
      <c r="G61" s="95"/>
      <c r="I61" s="77"/>
      <c r="J61" s="67"/>
      <c r="K61" s="67"/>
      <c r="L61" s="44"/>
      <c r="M61" s="68"/>
      <c r="N61" s="68"/>
    </row>
    <row r="62" spans="2:14" s="62" customFormat="1" ht="18">
      <c r="B62" s="63" t="s">
        <v>84</v>
      </c>
      <c r="J62" s="64"/>
      <c r="K62" s="64"/>
      <c r="L62" s="64"/>
      <c r="M62" s="64"/>
      <c r="N62" s="64"/>
    </row>
  </sheetData>
  <pageMargins left="0.7" right="0.7" top="0.75" bottom="0.75" header="0.3" footer="0.3"/>
  <pageSetup paperSize="9" scale="43" orientation="landscape" r:id="rId1"/>
  <headerFooter>
    <oddHeader>&amp;C&amp;"Verdana,Regular"&amp;10&amp;K000000Internal Only</oddHeader>
    <oddFooter>&amp;C&amp;"Verdana,Regular"&amp;10&amp;K000000Internal Only_x000D_&amp;1#&amp;"Arial"&amp;10&amp;K000000 Security Classification: Public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docMetadata/LabelInfo.xml><?xml version="1.0" encoding="utf-8"?>
<clbl:labelList xmlns:clbl="http://schemas.microsoft.com/office/2020/mipLabelMetadata">
  <clbl:label id="{e7369f85-398d-4f83-824f-b32c477b7333}" enabled="1" method="Privileged" siteId="{2cd3b1ff-8e30-4ec8-8ee9-c267371956dd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1.01 Summary_Totex</vt:lpstr>
      <vt:lpstr>1.04 Summary_Reliability</vt:lpstr>
      <vt:lpstr>1.05 Summary_Workload </vt:lpstr>
      <vt:lpstr>1.06 Summary_PerfSnapshot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Woolway</dc:creator>
  <cp:lastModifiedBy>Taylor Davies</cp:lastModifiedBy>
  <cp:lastPrinted>2026-07-31T10:12:59Z</cp:lastPrinted>
  <dcterms:created xsi:type="dcterms:W3CDTF">2026-07-30T17:03:09Z</dcterms:created>
  <dcterms:modified xsi:type="dcterms:W3CDTF">2026-07-31T10:13:13Z</dcterms:modified>
</cp:coreProperties>
</file>