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S:\System Ops\Physical Strategy\LTS Planning\LTDS\2025\"/>
    </mc:Choice>
  </mc:AlternateContent>
  <xr:revisionPtr revIDLastSave="0" documentId="13_ncr:1_{C2144AB1-F9DA-4518-9ABE-6D6C12EEAD4A}" xr6:coauthVersionLast="47" xr6:coauthVersionMax="47" xr10:uidLastSave="{00000000-0000-0000-0000-000000000000}"/>
  <bookViews>
    <workbookView xWindow="-120" yWindow="-120" windowWidth="29040" windowHeight="15840" xr2:uid="{1A39C2D6-67FF-419C-8CE1-AB50543667D9}"/>
  </bookViews>
  <sheets>
    <sheet name="Workbook Introduction" sheetId="9" r:id="rId1"/>
    <sheet name="01. CWV's &amp; Coldest Weather Day" sheetId="5" r:id="rId2"/>
    <sheet name="02. Forecast Peak Demand" sheetId="4" r:id="rId3"/>
    <sheet name="03. Historic Max Day Demand" sheetId="3" r:id="rId4"/>
    <sheet name="04. Forecast Annual Demand" sheetId="2" r:id="rId5"/>
    <sheet name="05. Historical Annual Demand" sheetId="8" r:id="rId6"/>
    <sheet name="06. LT Summary Report" sheetId="6" r:id="rId7"/>
    <sheet name="07. Offtake Capacities" sheetId="7" r:id="rId8"/>
  </sheets>
  <externalReferences>
    <externalReference r:id="rId9"/>
  </externalReferences>
  <definedNames>
    <definedName name="_AtRisk_SimSetting_AutomaticallyGenerateReports" hidden="1">FALSE</definedName>
    <definedName name="_AtRisk_SimSetting_AutomaticResultsDisplayMode" hidden="1">2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FALSE</definedName>
    <definedName name="_AtRisk_SimSetting_LiveUpdatePeriod" hidden="1">-1</definedName>
    <definedName name="_AtRisk_SimSetting_MacroRecalculationBehavior" hidden="1">0</definedName>
    <definedName name="_AtRisk_SimSetting_RandomNumberGenerator" hidden="1">0</definedName>
    <definedName name="_AtRisk_SimSetting_ReportsList" hidden="1">0</definedName>
    <definedName name="_AtRisk_SimSetting_ShowSimulationProgressWindow" hidden="1">TRUE</definedName>
    <definedName name="_AtRisk_SimSetting_SimNameCount" hidden="1">0</definedName>
    <definedName name="_AtRisk_SimSetting_SmartSensitivityAnalysisEnabled" hidden="1">FALSE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Header1" hidden="1">IF(COUNTA(#REF!)=0,0,INDEX(#REF!,MATCH(ROW(#REF!),#REF!,TRUE)))+1</definedName>
    <definedName name="Header2" localSheetId="5" hidden="1">[1]!Header1-1 &amp; "." &amp; MAX(1,COUNTA(INDEX(#REF!,MATCH([1]!Header1-1,#REF!,FALSE)):#REF!))</definedName>
    <definedName name="Header2" hidden="1">[1]!Header1-1 &amp; "." &amp; MAX(1,COUNTA(INDEX(#REF!,MATCH([1]!Header1-1,#REF!,FALSE)):#REF!))</definedName>
    <definedName name="Oil" localSheetId="5" hidden="1">[1]!Header1-1 &amp; "." &amp; MAX(1,COUNTA(INDEX(#REF!,MATCH([1]!Header1-1,#REF!,FALSE)):#REF!))</definedName>
    <definedName name="Oil" hidden="1">[1]!Header1-1 &amp; "." &amp; MAX(1,COUNTA(INDEX(#REF!,MATCH([1]!Header1-1,#REF!,FALSE)):#REF!))</definedName>
    <definedName name="RiskAfterRecalcMacro" hidden="1">"BetweenIterationsMacro"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1</definedName>
    <definedName name="RiskFixedSeed" hidden="1">2009000</definedName>
    <definedName name="RiskHasSettings" hidden="1">5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</definedName>
    <definedName name="RiskNumSimulations" hidden="1">1</definedName>
    <definedName name="RiskPauseOnError" hidden="1">FALSE</definedName>
    <definedName name="RiskRunAfterRecalcMacro" hidden="1">TRUE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TRUE</definedName>
    <definedName name="RiskUseMultipleCPUs" hidden="1">FALSE</definedName>
    <definedName name="Stacked1" hidden="1">IF(COUNTA(#REF!)=0,0,INDEX(#REF!,MATCH(ROW(#REF!),#REF!,TRUE)))+1</definedName>
    <definedName name="Stacked2" localSheetId="5" hidden="1">[1]!Header1-1 &amp; "." &amp; MAX(1,COUNTA(INDEX(#REF!,MATCH([1]!Header1-1,#REF!,FALSE)):#REF!))</definedName>
    <definedName name="Stacked2" hidden="1">[1]!Header1-1 &amp; "." &amp; MAX(1,COUNTA(INDEX(#REF!,MATCH([1]!Header1-1,#REF!,FALSE)):#REF!))</definedName>
  </definedNames>
  <calcPr calcId="191028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9" i="3" l="1"/>
  <c r="I19" i="3"/>
  <c r="J19" i="3"/>
  <c r="K19" i="3"/>
  <c r="E19" i="3"/>
  <c r="H2" i="3" l="1"/>
  <c r="E3" i="3"/>
  <c r="E4" i="3"/>
  <c r="E5" i="3"/>
  <c r="E6" i="3"/>
  <c r="E7" i="3"/>
  <c r="E8" i="3"/>
  <c r="E9" i="3"/>
  <c r="E10" i="3"/>
  <c r="E11" i="3"/>
  <c r="E12" i="3"/>
  <c r="E13" i="3"/>
  <c r="E14" i="3"/>
  <c r="E15" i="3"/>
  <c r="E16" i="3"/>
  <c r="E17" i="3"/>
  <c r="E18" i="3"/>
  <c r="E2" i="3"/>
  <c r="J18" i="3" l="1"/>
  <c r="I18" i="3"/>
  <c r="H18" i="3"/>
  <c r="J17" i="3"/>
  <c r="I17" i="3"/>
  <c r="H17" i="3"/>
  <c r="J16" i="3"/>
  <c r="I16" i="3"/>
  <c r="H16" i="3"/>
  <c r="J15" i="3"/>
  <c r="I15" i="3"/>
  <c r="H15" i="3"/>
  <c r="J14" i="3"/>
  <c r="I14" i="3"/>
  <c r="H14" i="3"/>
  <c r="J13" i="3"/>
  <c r="I13" i="3"/>
  <c r="H13" i="3"/>
  <c r="J12" i="3"/>
  <c r="I12" i="3"/>
  <c r="H12" i="3"/>
  <c r="J11" i="3"/>
  <c r="I11" i="3"/>
  <c r="H11" i="3"/>
  <c r="J10" i="3"/>
  <c r="I10" i="3"/>
  <c r="H10" i="3"/>
  <c r="J9" i="3"/>
  <c r="I9" i="3"/>
  <c r="H9" i="3"/>
  <c r="J8" i="3"/>
  <c r="I8" i="3"/>
  <c r="H8" i="3"/>
  <c r="J7" i="3"/>
  <c r="I7" i="3"/>
  <c r="H7" i="3"/>
  <c r="J6" i="3"/>
  <c r="I6" i="3"/>
  <c r="H6" i="3"/>
  <c r="J5" i="3"/>
  <c r="I5" i="3"/>
  <c r="H5" i="3"/>
  <c r="J4" i="3"/>
  <c r="I4" i="3"/>
  <c r="H4" i="3"/>
  <c r="J3" i="3"/>
  <c r="I3" i="3"/>
  <c r="H3" i="3"/>
  <c r="J2" i="3"/>
  <c r="I2" i="3"/>
  <c r="K6" i="3" l="1"/>
  <c r="K17" i="3"/>
  <c r="K11" i="3"/>
  <c r="K14" i="3"/>
  <c r="K9" i="3"/>
  <c r="K4" i="3"/>
  <c r="K12" i="3"/>
  <c r="K7" i="3"/>
  <c r="K15" i="3"/>
  <c r="K3" i="3"/>
  <c r="K2" i="3"/>
  <c r="K10" i="3"/>
  <c r="K18" i="3"/>
  <c r="K5" i="3"/>
  <c r="K13" i="3"/>
  <c r="K8" i="3"/>
  <c r="K16" i="3"/>
</calcChain>
</file>

<file path=xl/sharedStrings.xml><?xml version="1.0" encoding="utf-8"?>
<sst xmlns="http://schemas.openxmlformats.org/spreadsheetml/2006/main" count="423" uniqueCount="172">
  <si>
    <t>Sheet Name</t>
  </si>
  <si>
    <t>Description</t>
  </si>
  <si>
    <t>01. CWV's &amp; Coldest Weather Day</t>
  </si>
  <si>
    <t>12 months of recorded actual Composite Weather Variables. Tables showing the demand from the statistical "Coldest Day" and the "Highest Demand Day". Taken from National Gas - "Data Item Explorer". https://data.nationalgas.com/find-gas-data</t>
  </si>
  <si>
    <t>02. Forecast Peak Demand</t>
  </si>
  <si>
    <t>03. Historic Max Day Demand</t>
  </si>
  <si>
    <t xml:space="preserve">Highest historical actual demand days in GWh </t>
  </si>
  <si>
    <t>04. Forecast Annual Demand</t>
  </si>
  <si>
    <t>05. Historical Annual Demand</t>
  </si>
  <si>
    <t>Actual Historic Annual Demand in GWh (Calendar Year)</t>
  </si>
  <si>
    <t>06. LT Summary Report</t>
  </si>
  <si>
    <t>07. Offtake Capacities</t>
  </si>
  <si>
    <t>Actual CWV</t>
  </si>
  <si>
    <t>SW</t>
  </si>
  <si>
    <t>WN</t>
  </si>
  <si>
    <t>WS</t>
  </si>
  <si>
    <t>Coldest Weather Day in Yellow</t>
  </si>
  <si>
    <t>Coldest Day Demand</t>
  </si>
  <si>
    <t>Highest Demand Day</t>
  </si>
  <si>
    <t>Highest Demand Day Demand</t>
  </si>
  <si>
    <t>Network total</t>
  </si>
  <si>
    <t>2024/25</t>
  </si>
  <si>
    <t>2025/26</t>
  </si>
  <si>
    <t>2026/27</t>
  </si>
  <si>
    <t>2027/28</t>
  </si>
  <si>
    <t>2028/29</t>
  </si>
  <si>
    <t>2029/30</t>
  </si>
  <si>
    <t>2030/31</t>
  </si>
  <si>
    <t>2031/32</t>
  </si>
  <si>
    <t>2032/33</t>
  </si>
  <si>
    <t>2033/34</t>
  </si>
  <si>
    <t>2023/24</t>
  </si>
  <si>
    <t>MCM</t>
  </si>
  <si>
    <t>GWh</t>
  </si>
  <si>
    <t>2007/08</t>
  </si>
  <si>
    <t>2008/09</t>
  </si>
  <si>
    <t>2009/10</t>
  </si>
  <si>
    <t>2010/11</t>
  </si>
  <si>
    <t>2011/12</t>
  </si>
  <si>
    <t>2012/13</t>
  </si>
  <si>
    <t>2013/14</t>
  </si>
  <si>
    <t>2014/15</t>
  </si>
  <si>
    <t>2015/16</t>
  </si>
  <si>
    <t>2016/17</t>
  </si>
  <si>
    <t>2017/18</t>
  </si>
  <si>
    <t>2018/19</t>
  </si>
  <si>
    <t>2019/20</t>
  </si>
  <si>
    <t>2020/21</t>
  </si>
  <si>
    <t>2021/22</t>
  </si>
  <si>
    <t>2022/23</t>
  </si>
  <si>
    <t>South West</t>
  </si>
  <si>
    <t>0-73 MWh</t>
  </si>
  <si>
    <t>73.2-732 MWh</t>
  </si>
  <si>
    <t>NDM &gt;732 MWh</t>
  </si>
  <si>
    <t>Total NDM</t>
  </si>
  <si>
    <t>Total DM</t>
  </si>
  <si>
    <t>Shrinkage</t>
  </si>
  <si>
    <t>Total Demand</t>
  </si>
  <si>
    <t>Wales North</t>
  </si>
  <si>
    <t>Wales South</t>
  </si>
  <si>
    <t>Values in GWh</t>
  </si>
  <si>
    <t>Network Total</t>
  </si>
  <si>
    <t>&gt;732 MWh</t>
  </si>
  <si>
    <t>Total Consumption</t>
  </si>
  <si>
    <t>Unidentified Gas</t>
  </si>
  <si>
    <t>Total Throughput</t>
  </si>
  <si>
    <t>Weather corrected demands</t>
  </si>
  <si>
    <t>73-732 MWh</t>
  </si>
  <si>
    <t>Total Firm Demand</t>
  </si>
  <si>
    <t xml:space="preserve">Total </t>
  </si>
  <si>
    <t>Exit Point Licence Name</t>
  </si>
  <si>
    <t>Location name on Gemini Exit</t>
  </si>
  <si>
    <t>Quantity Holders(Units)/Month</t>
  </si>
  <si>
    <t>OCT-2025</t>
  </si>
  <si>
    <t>OCT-2026</t>
  </si>
  <si>
    <t>OCT-2027</t>
  </si>
  <si>
    <t>OCT-2028</t>
  </si>
  <si>
    <t>OCT-2029</t>
  </si>
  <si>
    <t>OCT-2030</t>
  </si>
  <si>
    <t>OCT-2031</t>
  </si>
  <si>
    <t>OCT-2032</t>
  </si>
  <si>
    <t>OCT-2033</t>
  </si>
  <si>
    <t>AYLESBEARE</t>
  </si>
  <si>
    <t>AYLESBEAREOT</t>
  </si>
  <si>
    <t>Baseline Obligation (BFLEC) (kWh/d)</t>
  </si>
  <si>
    <t>Incremental Obligation (IFLEC) (kWh/d)</t>
  </si>
  <si>
    <t>Non-Obligated Released (kWh/d)</t>
  </si>
  <si>
    <t>Total Monthly Release Obligation (kWh/d)</t>
  </si>
  <si>
    <t>Quantity Reserved (kWh/d)</t>
  </si>
  <si>
    <t>Total Quantity Sold (kWh/d)</t>
  </si>
  <si>
    <t>Quantity Unsold (kWh/d)</t>
  </si>
  <si>
    <t>CIRENCESTER</t>
  </si>
  <si>
    <t>CIRENCESTEROT</t>
  </si>
  <si>
    <t>COFFINSWELL</t>
  </si>
  <si>
    <t>COFFINSWELLOT</t>
  </si>
  <si>
    <t>DOWLAIS</t>
  </si>
  <si>
    <t>DOWLAISOT</t>
  </si>
  <si>
    <t>DYFFRYN CLYDACH</t>
  </si>
  <si>
    <t>DYFFRYNCLYDOT</t>
  </si>
  <si>
    <t>EASTON GREY</t>
  </si>
  <si>
    <t>EASTONGREYOT</t>
  </si>
  <si>
    <t>EVESHAM</t>
  </si>
  <si>
    <t>EVESHAMOT</t>
  </si>
  <si>
    <t>FIDDINGTON</t>
  </si>
  <si>
    <t>FIDDINGTONOT</t>
  </si>
  <si>
    <t>GILWERN</t>
  </si>
  <si>
    <t>GILWERNOT</t>
  </si>
  <si>
    <t>ILCHESTER</t>
  </si>
  <si>
    <t>ILCHESTEROT</t>
  </si>
  <si>
    <t>KENN</t>
  </si>
  <si>
    <t>KENNOT</t>
  </si>
  <si>
    <t>LITTLETON DREW</t>
  </si>
  <si>
    <t>LITTLETNDREWOT</t>
  </si>
  <si>
    <t>LYNEHAM (CHOAKFORD)</t>
  </si>
  <si>
    <t>LYNEHAMOT</t>
  </si>
  <si>
    <t>MAELOR</t>
  </si>
  <si>
    <t>MAELOROT</t>
  </si>
  <si>
    <t>PUCKLECHURCH</t>
  </si>
  <si>
    <t>PUCKLECHURCHOT</t>
  </si>
  <si>
    <t>ROSS (SW)</t>
  </si>
  <si>
    <t>ROSSSWOT</t>
  </si>
  <si>
    <t>SEABANK (DN)</t>
  </si>
  <si>
    <t>SEABANKOT</t>
  </si>
  <si>
    <t>Capacity</t>
  </si>
  <si>
    <t>Aylesbeare</t>
  </si>
  <si>
    <t xml:space="preserve">Choakford </t>
  </si>
  <si>
    <t>Cirencester</t>
  </si>
  <si>
    <t xml:space="preserve">Coffinswell </t>
  </si>
  <si>
    <t>Easton Grey</t>
  </si>
  <si>
    <t>Evesham</t>
  </si>
  <si>
    <t>Fiddington</t>
  </si>
  <si>
    <t>Ilchester</t>
  </si>
  <si>
    <t>Kenn</t>
  </si>
  <si>
    <t>Littleton Drew</t>
  </si>
  <si>
    <t>Pucklechurch</t>
  </si>
  <si>
    <t>Ross SW</t>
  </si>
  <si>
    <t>Seabank</t>
  </si>
  <si>
    <t xml:space="preserve">Dowlais </t>
  </si>
  <si>
    <t xml:space="preserve">Dyffryn Clydach </t>
  </si>
  <si>
    <t>Gilwern</t>
  </si>
  <si>
    <t xml:space="preserve">Maelor </t>
  </si>
  <si>
    <t>Offtake Location</t>
  </si>
  <si>
    <t>kWh/h</t>
  </si>
  <si>
    <t>South West (SW)</t>
  </si>
  <si>
    <t>Wales South (WS)</t>
  </si>
  <si>
    <t>Wales North (WN)</t>
  </si>
  <si>
    <t>GWh/d</t>
  </si>
  <si>
    <t>2024/25 Capacity Bookings (GWh/d)</t>
  </si>
  <si>
    <t>WWU 2024 Forecast (GWh)</t>
  </si>
  <si>
    <t>Load Band</t>
  </si>
  <si>
    <t>Long Term Summary Report showing available and secured capacities at WWU Offtakes. Taken from National Gas - "Data Item Explorer". https://data.nationalgas.com/reports/capacity.  Correct as of October 2024</t>
  </si>
  <si>
    <t>Interruptible Demand</t>
  </si>
  <si>
    <t>Daily Metered Consumption</t>
  </si>
  <si>
    <t>LDZ Shrinkage</t>
  </si>
  <si>
    <t>Weather Corrected LDZ Shrinkage</t>
  </si>
  <si>
    <t>73 - 732 MWh Load Band</t>
  </si>
  <si>
    <t>&gt;732 MWh Load Band</t>
  </si>
  <si>
    <t>0-73 MWh Load Band</t>
  </si>
  <si>
    <t>Annual Demand Forecasts are based on NESO's Counterfactual pathway.</t>
  </si>
  <si>
    <t>GWh*</t>
  </si>
  <si>
    <t>*Please note: the conversions from volume to energy are based on an assumed calorific value of 39 MJ/m3</t>
  </si>
  <si>
    <t>WWU 2025 Forecast (GWh)</t>
  </si>
  <si>
    <t>NG 2025 Counterfactual (GWh)</t>
  </si>
  <si>
    <t>OCT-2034</t>
  </si>
  <si>
    <t>Lowest CWV Day</t>
  </si>
  <si>
    <t>2034/35</t>
  </si>
  <si>
    <t>NG 2025 10-Year Forecast (GWh)</t>
  </si>
  <si>
    <t>2024 Annual Forecast</t>
  </si>
  <si>
    <t>2024 Actual Demands</t>
  </si>
  <si>
    <t>2025 10 year forecast of Peak Day Demand in GWh</t>
  </si>
  <si>
    <t>2025 10 year forecast of Annual Demand in GWh (Calendar Year)</t>
  </si>
  <si>
    <t>Table of Offtake capacities compared to Forecast and Booked capacity for 2025/26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</si>
</sst>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0.000"/>
    <numFmt numFmtId="165" formatCode="_-* #,##0_-;\-* #,##0_-;_-* &quot;-&quot;??_-;_-@_-"/>
    <numFmt numFmtId="166" formatCode="#,###"/>
    <numFmt numFmtId="167" formatCode="0.0"/>
  </numFmts>
  <fonts count="1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color indexed="12"/>
      <name val="Arial"/>
      <family val="2"/>
    </font>
    <font>
      <b/>
      <sz val="10"/>
      <color indexed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color indexed="8"/>
      <name val="Aptos Narrow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6"/>
      <color rgb="FFFF0000"/>
      <name val="Arial"/>
      <family val="2"/>
    </font>
    <font>
      <u/>
      <sz val="11"/>
      <color theme="10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u/>
      <sz val="12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</fills>
  <borders count="31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0" fontId="7" fillId="0" borderId="0"/>
    <xf numFmtId="0" fontId="8" fillId="0" borderId="0"/>
    <xf numFmtId="43" fontId="5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100">
    <xf numFmtId="0" fontId="0" fillId="0" borderId="0" xfId="0"/>
    <xf numFmtId="0" fontId="4" fillId="0" borderId="0" xfId="0" applyFont="1"/>
    <xf numFmtId="0" fontId="5" fillId="0" borderId="0" xfId="0" applyFont="1"/>
    <xf numFmtId="1" fontId="5" fillId="0" borderId="0" xfId="0" applyNumberFormat="1" applyFont="1"/>
    <xf numFmtId="0" fontId="5" fillId="0" borderId="2" xfId="0" applyFont="1" applyBorder="1"/>
    <xf numFmtId="1" fontId="5" fillId="0" borderId="2" xfId="0" applyNumberFormat="1" applyFont="1" applyBorder="1"/>
    <xf numFmtId="0" fontId="6" fillId="0" borderId="0" xfId="0" applyFont="1"/>
    <xf numFmtId="0" fontId="5" fillId="0" borderId="0" xfId="0" applyFont="1" applyAlignment="1">
      <alignment vertical="center" wrapText="1"/>
    </xf>
    <xf numFmtId="0" fontId="0" fillId="0" borderId="5" xfId="0" applyBorder="1"/>
    <xf numFmtId="0" fontId="2" fillId="3" borderId="6" xfId="0" applyFont="1" applyFill="1" applyBorder="1" applyAlignment="1">
      <alignment horizontal="center"/>
    </xf>
    <xf numFmtId="14" fontId="0" fillId="0" borderId="0" xfId="0" applyNumberFormat="1" applyAlignment="1">
      <alignment horizontal="left"/>
    </xf>
    <xf numFmtId="0" fontId="0" fillId="4" borderId="0" xfId="0" applyFill="1"/>
    <xf numFmtId="0" fontId="3" fillId="0" borderId="0" xfId="0" applyFont="1"/>
    <xf numFmtId="164" fontId="0" fillId="0" borderId="0" xfId="0" applyNumberFormat="1"/>
    <xf numFmtId="2" fontId="0" fillId="0" borderId="0" xfId="0" applyNumberFormat="1"/>
    <xf numFmtId="43" fontId="0" fillId="0" borderId="0" xfId="0" applyNumberFormat="1"/>
    <xf numFmtId="0" fontId="7" fillId="0" borderId="0" xfId="2"/>
    <xf numFmtId="0" fontId="2" fillId="0" borderId="0" xfId="0" applyFont="1"/>
    <xf numFmtId="0" fontId="2" fillId="0" borderId="0" xfId="0" applyFont="1" applyAlignment="1">
      <alignment horizontal="center"/>
    </xf>
    <xf numFmtId="9" fontId="0" fillId="0" borderId="0" xfId="1" applyFont="1"/>
    <xf numFmtId="0" fontId="8" fillId="0" borderId="0" xfId="3"/>
    <xf numFmtId="0" fontId="10" fillId="0" borderId="0" xfId="3" applyFont="1"/>
    <xf numFmtId="165" fontId="0" fillId="0" borderId="0" xfId="4" applyNumberFormat="1" applyFont="1"/>
    <xf numFmtId="43" fontId="8" fillId="0" borderId="0" xfId="3" applyNumberFormat="1"/>
    <xf numFmtId="167" fontId="8" fillId="0" borderId="0" xfId="3" applyNumberFormat="1"/>
    <xf numFmtId="0" fontId="8" fillId="0" borderId="12" xfId="3" applyBorder="1"/>
    <xf numFmtId="2" fontId="5" fillId="0" borderId="0" xfId="3" applyNumberFormat="1" applyFont="1" applyAlignment="1">
      <alignment horizontal="center"/>
    </xf>
    <xf numFmtId="0" fontId="12" fillId="0" borderId="0" xfId="0" applyFont="1"/>
    <xf numFmtId="0" fontId="2" fillId="3" borderId="14" xfId="0" applyFont="1" applyFill="1" applyBorder="1" applyAlignment="1">
      <alignment horizontal="center"/>
    </xf>
    <xf numFmtId="3" fontId="0" fillId="0" borderId="0" xfId="0" applyNumberFormat="1"/>
    <xf numFmtId="0" fontId="13" fillId="5" borderId="6" xfId="0" applyFont="1" applyFill="1" applyBorder="1"/>
    <xf numFmtId="0" fontId="0" fillId="0" borderId="6" xfId="0" applyBorder="1" applyAlignment="1">
      <alignment wrapText="1"/>
    </xf>
    <xf numFmtId="0" fontId="11" fillId="0" borderId="6" xfId="6" applyBorder="1" applyAlignment="1">
      <alignment horizontal="left" vertical="center"/>
    </xf>
    <xf numFmtId="2" fontId="8" fillId="0" borderId="9" xfId="3" applyNumberFormat="1" applyBorder="1"/>
    <xf numFmtId="2" fontId="8" fillId="0" borderId="11" xfId="3" applyNumberFormat="1" applyBorder="1"/>
    <xf numFmtId="0" fontId="8" fillId="0" borderId="10" xfId="3" applyBorder="1"/>
    <xf numFmtId="0" fontId="8" fillId="0" borderId="11" xfId="3" applyBorder="1"/>
    <xf numFmtId="0" fontId="6" fillId="0" borderId="11" xfId="3" applyFont="1" applyBorder="1"/>
    <xf numFmtId="0" fontId="5" fillId="0" borderId="0" xfId="3" applyFont="1"/>
    <xf numFmtId="0" fontId="6" fillId="0" borderId="6" xfId="3" applyFont="1" applyBorder="1" applyAlignment="1">
      <alignment horizontal="center" vertical="center"/>
    </xf>
    <xf numFmtId="3" fontId="14" fillId="0" borderId="6" xfId="4" applyNumberFormat="1" applyFont="1" applyFill="1" applyBorder="1" applyAlignment="1">
      <alignment horizontal="left" vertical="center"/>
    </xf>
    <xf numFmtId="3" fontId="14" fillId="0" borderId="6" xfId="4" applyNumberFormat="1" applyFont="1" applyFill="1" applyBorder="1" applyAlignment="1">
      <alignment horizontal="center" vertical="center"/>
    </xf>
    <xf numFmtId="4" fontId="14" fillId="0" borderId="6" xfId="4" applyNumberFormat="1" applyFont="1" applyFill="1" applyBorder="1" applyAlignment="1">
      <alignment horizontal="center" vertical="center"/>
    </xf>
    <xf numFmtId="3" fontId="14" fillId="0" borderId="6" xfId="4" applyNumberFormat="1" applyFont="1" applyFill="1" applyBorder="1" applyAlignment="1">
      <alignment horizontal="center"/>
    </xf>
    <xf numFmtId="4" fontId="14" fillId="0" borderId="6" xfId="4" applyNumberFormat="1" applyFont="1" applyFill="1" applyBorder="1" applyAlignment="1">
      <alignment horizontal="center"/>
    </xf>
    <xf numFmtId="3" fontId="14" fillId="0" borderId="6" xfId="4" applyNumberFormat="1" applyFont="1" applyFill="1" applyBorder="1" applyAlignment="1">
      <alignment horizontal="left"/>
    </xf>
    <xf numFmtId="0" fontId="15" fillId="0" borderId="0" xfId="0" applyFont="1" applyAlignment="1">
      <alignment horizontal="left"/>
    </xf>
    <xf numFmtId="0" fontId="0" fillId="0" borderId="7" xfId="0" applyBorder="1"/>
    <xf numFmtId="0" fontId="0" fillId="0" borderId="8" xfId="0" applyBorder="1"/>
    <xf numFmtId="0" fontId="0" fillId="0" borderId="1" xfId="0" applyBorder="1"/>
    <xf numFmtId="0" fontId="15" fillId="0" borderId="0" xfId="0" applyFont="1"/>
    <xf numFmtId="1" fontId="6" fillId="0" borderId="0" xfId="0" applyNumberFormat="1" applyFont="1"/>
    <xf numFmtId="0" fontId="2" fillId="2" borderId="0" xfId="0" applyFont="1" applyFill="1"/>
    <xf numFmtId="1" fontId="5" fillId="0" borderId="6" xfId="2" applyNumberFormat="1" applyFont="1" applyBorder="1" applyAlignment="1">
      <alignment horizontal="right"/>
    </xf>
    <xf numFmtId="166" fontId="6" fillId="0" borderId="6" xfId="2" applyNumberFormat="1" applyFont="1" applyBorder="1" applyAlignment="1">
      <alignment horizontal="right" wrapText="1"/>
    </xf>
    <xf numFmtId="1" fontId="6" fillId="0" borderId="6" xfId="2" applyNumberFormat="1" applyFont="1" applyBorder="1" applyAlignment="1">
      <alignment horizontal="right" wrapText="1"/>
    </xf>
    <xf numFmtId="166" fontId="5" fillId="0" borderId="4" xfId="2" applyNumberFormat="1" applyFont="1" applyBorder="1" applyAlignment="1">
      <alignment horizontal="right"/>
    </xf>
    <xf numFmtId="166" fontId="6" fillId="0" borderId="4" xfId="2" applyNumberFormat="1" applyFont="1" applyBorder="1" applyAlignment="1">
      <alignment horizontal="right" wrapText="1"/>
    </xf>
    <xf numFmtId="166" fontId="5" fillId="0" borderId="17" xfId="2" applyNumberFormat="1" applyFont="1" applyBorder="1" applyAlignment="1">
      <alignment horizontal="right"/>
    </xf>
    <xf numFmtId="166" fontId="5" fillId="0" borderId="18" xfId="2" applyNumberFormat="1" applyFont="1" applyBorder="1" applyAlignment="1">
      <alignment horizontal="right"/>
    </xf>
    <xf numFmtId="1" fontId="5" fillId="0" borderId="19" xfId="2" applyNumberFormat="1" applyFont="1" applyBorder="1" applyAlignment="1">
      <alignment horizontal="right"/>
    </xf>
    <xf numFmtId="166" fontId="6" fillId="0" borderId="19" xfId="2" applyNumberFormat="1" applyFont="1" applyBorder="1" applyAlignment="1">
      <alignment horizontal="right" wrapText="1"/>
    </xf>
    <xf numFmtId="1" fontId="6" fillId="0" borderId="19" xfId="2" applyNumberFormat="1" applyFont="1" applyBorder="1" applyAlignment="1">
      <alignment horizontal="right" wrapText="1"/>
    </xf>
    <xf numFmtId="166" fontId="6" fillId="0" borderId="21" xfId="2" applyNumberFormat="1" applyFont="1" applyBorder="1" applyAlignment="1">
      <alignment horizontal="right" wrapText="1"/>
    </xf>
    <xf numFmtId="166" fontId="6" fillId="0" borderId="22" xfId="2" applyNumberFormat="1" applyFont="1" applyBorder="1" applyAlignment="1">
      <alignment horizontal="right" wrapText="1"/>
    </xf>
    <xf numFmtId="1" fontId="6" fillId="0" borderId="21" xfId="2" applyNumberFormat="1" applyFont="1" applyBorder="1" applyAlignment="1">
      <alignment horizontal="right" wrapText="1"/>
    </xf>
    <xf numFmtId="1" fontId="6" fillId="0" borderId="22" xfId="2" applyNumberFormat="1" applyFont="1" applyBorder="1" applyAlignment="1">
      <alignment horizontal="right" wrapText="1"/>
    </xf>
    <xf numFmtId="166" fontId="5" fillId="0" borderId="24" xfId="2" applyNumberFormat="1" applyFont="1" applyBorder="1" applyAlignment="1">
      <alignment horizontal="right"/>
    </xf>
    <xf numFmtId="1" fontId="5" fillId="0" borderId="13" xfId="2" applyNumberFormat="1" applyFont="1" applyBorder="1" applyAlignment="1">
      <alignment horizontal="right"/>
    </xf>
    <xf numFmtId="166" fontId="6" fillId="0" borderId="13" xfId="2" applyNumberFormat="1" applyFont="1" applyBorder="1" applyAlignment="1">
      <alignment horizontal="right" wrapText="1"/>
    </xf>
    <xf numFmtId="1" fontId="6" fillId="0" borderId="13" xfId="2" applyNumberFormat="1" applyFont="1" applyBorder="1" applyAlignment="1">
      <alignment horizontal="right" wrapText="1"/>
    </xf>
    <xf numFmtId="166" fontId="6" fillId="0" borderId="25" xfId="2" applyNumberFormat="1" applyFont="1" applyBorder="1" applyAlignment="1">
      <alignment horizontal="right" wrapText="1"/>
    </xf>
    <xf numFmtId="166" fontId="5" fillId="0" borderId="26" xfId="2" applyNumberFormat="1" applyFont="1" applyBorder="1" applyAlignment="1">
      <alignment horizontal="right"/>
    </xf>
    <xf numFmtId="166" fontId="6" fillId="0" borderId="27" xfId="2" applyNumberFormat="1" applyFont="1" applyBorder="1" applyAlignment="1">
      <alignment horizontal="right" wrapText="1"/>
    </xf>
    <xf numFmtId="0" fontId="6" fillId="0" borderId="28" xfId="2" applyFont="1" applyBorder="1" applyAlignment="1">
      <alignment horizontal="center"/>
    </xf>
    <xf numFmtId="0" fontId="6" fillId="0" borderId="29" xfId="2" applyFont="1" applyBorder="1" applyAlignment="1">
      <alignment horizontal="center"/>
    </xf>
    <xf numFmtId="0" fontId="6" fillId="0" borderId="30" xfId="2" applyFont="1" applyBorder="1" applyAlignment="1">
      <alignment horizontal="center"/>
    </xf>
    <xf numFmtId="0" fontId="6" fillId="0" borderId="23" xfId="2" applyFont="1" applyBorder="1" applyAlignment="1">
      <alignment horizontal="center"/>
    </xf>
    <xf numFmtId="0" fontId="2" fillId="0" borderId="15" xfId="0" applyFont="1" applyBorder="1"/>
    <xf numFmtId="0" fontId="2" fillId="0" borderId="15" xfId="0" applyFont="1" applyBorder="1" applyAlignment="1">
      <alignment horizontal="center"/>
    </xf>
    <xf numFmtId="0" fontId="6" fillId="0" borderId="6" xfId="3" applyFont="1" applyBorder="1"/>
    <xf numFmtId="43" fontId="0" fillId="0" borderId="5" xfId="7" applyFont="1" applyBorder="1"/>
    <xf numFmtId="43" fontId="0" fillId="0" borderId="0" xfId="7" applyFont="1"/>
    <xf numFmtId="43" fontId="0" fillId="0" borderId="2" xfId="7" applyFont="1" applyBorder="1"/>
    <xf numFmtId="43" fontId="5" fillId="0" borderId="0" xfId="7" applyFont="1"/>
    <xf numFmtId="43" fontId="5" fillId="0" borderId="0" xfId="7" applyFont="1" applyFill="1" applyBorder="1"/>
    <xf numFmtId="165" fontId="0" fillId="0" borderId="0" xfId="7" applyNumberFormat="1" applyFont="1"/>
    <xf numFmtId="165" fontId="0" fillId="0" borderId="8" xfId="7" applyNumberFormat="1" applyFont="1" applyBorder="1"/>
    <xf numFmtId="0" fontId="0" fillId="0" borderId="0" xfId="0" applyAlignment="1">
      <alignment vertical="center" wrapText="1"/>
    </xf>
    <xf numFmtId="0" fontId="0" fillId="0" borderId="0" xfId="0" quotePrefix="1" applyAlignment="1">
      <alignment wrapText="1"/>
    </xf>
    <xf numFmtId="0" fontId="6" fillId="0" borderId="16" xfId="2" applyFont="1" applyBorder="1" applyAlignment="1">
      <alignment horizontal="center" wrapText="1"/>
    </xf>
    <xf numFmtId="0" fontId="6" fillId="0" borderId="3" xfId="2" applyFont="1" applyBorder="1" applyAlignment="1">
      <alignment horizontal="center" wrapText="1"/>
    </xf>
    <xf numFmtId="0" fontId="6" fillId="0" borderId="20" xfId="2" applyFont="1" applyBorder="1" applyAlignment="1">
      <alignment horizontal="center" wrapText="1"/>
    </xf>
    <xf numFmtId="0" fontId="6" fillId="0" borderId="18" xfId="2" applyFont="1" applyBorder="1" applyAlignment="1">
      <alignment horizontal="center" wrapText="1"/>
    </xf>
    <xf numFmtId="0" fontId="6" fillId="0" borderId="19" xfId="2" applyFont="1" applyBorder="1" applyAlignment="1">
      <alignment horizontal="center" wrapText="1"/>
    </xf>
    <xf numFmtId="0" fontId="6" fillId="0" borderId="22" xfId="2" applyFont="1" applyBorder="1" applyAlignment="1">
      <alignment horizontal="center" wrapText="1"/>
    </xf>
    <xf numFmtId="0" fontId="6" fillId="0" borderId="6" xfId="3" applyFont="1" applyBorder="1" applyAlignment="1">
      <alignment horizontal="center" vertical="center"/>
    </xf>
    <xf numFmtId="0" fontId="5" fillId="0" borderId="6" xfId="3" applyFont="1" applyBorder="1" applyAlignment="1">
      <alignment horizontal="center" vertical="center"/>
    </xf>
    <xf numFmtId="0" fontId="6" fillId="0" borderId="6" xfId="3" applyFont="1" applyBorder="1" applyAlignment="1">
      <alignment horizontal="center" vertical="center" wrapText="1"/>
    </xf>
    <xf numFmtId="0" fontId="0" fillId="0" borderId="0" xfId="0" applyFill="1"/>
  </cellXfs>
  <cellStyles count="8">
    <cellStyle name="Comma" xfId="7" builtinId="3"/>
    <cellStyle name="Comma 2" xfId="4" xr:uid="{132B79B0-A78D-4619-8D9D-A53FA27E72EA}"/>
    <cellStyle name="Hyperlink" xfId="6" builtinId="8"/>
    <cellStyle name="Hyperlink 2 4" xfId="5" xr:uid="{05B6B153-11B8-41CA-85FB-7B4E6C39231D}"/>
    <cellStyle name="Normal" xfId="0" builtinId="0"/>
    <cellStyle name="Normal 2" xfId="2" xr:uid="{8C1290AE-9BA9-49D3-8584-F43C0C47B78A}"/>
    <cellStyle name="Normal 3" xfId="3" xr:uid="{5A845CDD-1359-4A71-A2F0-0931127D7ECF}"/>
    <cellStyle name="Percent" xfId="1" builtinId="5"/>
  </cellStyles>
  <dxfs count="3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eams.nationalgrid.com/Users/x929209/Desktop/BUB%20220911/Testlifecycle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Testlifecycle"/>
      <sheetName val="NDM Adj Factors"/>
      <sheetName val="Biomethane from Element Energy"/>
      <sheetName val="CoalBedMethane from Element"/>
      <sheetName val="NDMHybridUpdtakeRate"/>
      <sheetName val="Power Generation"/>
      <sheetName val="Gas Demand from Vehicles"/>
      <sheetName val="CHP and Heat Networks"/>
    </sheetNames>
    <definedNames>
      <definedName name="Header1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5809CD-AC25-41D8-8093-CB302B3F7754}">
  <dimension ref="A1:B8"/>
  <sheetViews>
    <sheetView tabSelected="1" workbookViewId="0"/>
  </sheetViews>
  <sheetFormatPr defaultRowHeight="15" x14ac:dyDescent="0.25"/>
  <cols>
    <col min="1" max="1" width="30.28515625" bestFit="1" customWidth="1"/>
    <col min="2" max="2" width="118" customWidth="1"/>
  </cols>
  <sheetData>
    <row r="1" spans="1:2" ht="15.75" x14ac:dyDescent="0.25">
      <c r="A1" s="30" t="s">
        <v>0</v>
      </c>
      <c r="B1" s="30" t="s">
        <v>1</v>
      </c>
    </row>
    <row r="2" spans="1:2" ht="30" x14ac:dyDescent="0.25">
      <c r="A2" s="32" t="s">
        <v>2</v>
      </c>
      <c r="B2" s="31" t="s">
        <v>3</v>
      </c>
    </row>
    <row r="3" spans="1:2" x14ac:dyDescent="0.25">
      <c r="A3" s="32" t="s">
        <v>4</v>
      </c>
      <c r="B3" s="31" t="s">
        <v>169</v>
      </c>
    </row>
    <row r="4" spans="1:2" x14ac:dyDescent="0.25">
      <c r="A4" s="32" t="s">
        <v>5</v>
      </c>
      <c r="B4" s="31" t="s">
        <v>6</v>
      </c>
    </row>
    <row r="5" spans="1:2" x14ac:dyDescent="0.25">
      <c r="A5" s="32" t="s">
        <v>7</v>
      </c>
      <c r="B5" s="31" t="s">
        <v>170</v>
      </c>
    </row>
    <row r="6" spans="1:2" x14ac:dyDescent="0.25">
      <c r="A6" s="32" t="s">
        <v>8</v>
      </c>
      <c r="B6" s="31" t="s">
        <v>9</v>
      </c>
    </row>
    <row r="7" spans="1:2" ht="30" x14ac:dyDescent="0.25">
      <c r="A7" s="32" t="s">
        <v>10</v>
      </c>
      <c r="B7" s="31" t="s">
        <v>150</v>
      </c>
    </row>
    <row r="8" spans="1:2" x14ac:dyDescent="0.25">
      <c r="A8" s="32" t="s">
        <v>11</v>
      </c>
      <c r="B8" s="31" t="s">
        <v>171</v>
      </c>
    </row>
  </sheetData>
  <hyperlinks>
    <hyperlink ref="A2" location="'01. CWV''s &amp; Coldest Weather Day'!A1" display="01. CWV's &amp; Coldest Weather Day" xr:uid="{B8C4778E-1713-4797-BC05-CF53F1093C7E}"/>
    <hyperlink ref="A3" location="'02. Forecast Peak Demand'!A1" display="02. Forecast Peak Demand" xr:uid="{1B277334-9BEC-42CE-BA66-132CDD127FC3}"/>
    <hyperlink ref="A4" location="'03. Historic Max Day Demand'!A1" display="03. Historic Max Day Demand" xr:uid="{4D868731-6EFB-418B-ADFB-5AC793127649}"/>
    <hyperlink ref="A5" location="'04. Forecast Annual Demand'!A1" display="04. Forecast Annual Demand" xr:uid="{90FBAAAD-F798-4129-BE1F-70496E9ED310}"/>
    <hyperlink ref="A6" location="'05. Historical Annual Demand'!A1" display="05. Historical Annual Demand" xr:uid="{34A695C5-698D-4C21-B010-02E46A340AD7}"/>
    <hyperlink ref="A7" location="'06. LT Summary Report'!A1" display="06. LT Summary Report" xr:uid="{0FCDE428-E09F-43FB-AA43-4AA8301FDDF4}"/>
    <hyperlink ref="A8" location="'07. Offtake Capacities'!A1" display="07. Offtake Capacities" xr:uid="{42E38D95-693A-4B37-9068-CFDE2BA5325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1B0A1C-4382-4628-A4C5-FE22AE5F1A6C}">
  <sheetPr>
    <tabColor theme="3" tint="0.89999084444715716"/>
  </sheetPr>
  <dimension ref="A1:H368"/>
  <sheetViews>
    <sheetView showGridLines="0" workbookViewId="0"/>
  </sheetViews>
  <sheetFormatPr defaultRowHeight="15" x14ac:dyDescent="0.25"/>
  <cols>
    <col min="1" max="1" width="11.42578125" bestFit="1" customWidth="1"/>
    <col min="6" max="6" width="6.28515625" customWidth="1"/>
    <col min="7" max="7" width="27.7109375" bestFit="1" customWidth="1"/>
    <col min="8" max="8" width="27.5703125" bestFit="1" customWidth="1"/>
  </cols>
  <sheetData>
    <row r="1" spans="1:8" x14ac:dyDescent="0.25">
      <c r="A1" s="78" t="s">
        <v>12</v>
      </c>
      <c r="B1" s="79" t="s">
        <v>13</v>
      </c>
      <c r="C1" s="79" t="s">
        <v>14</v>
      </c>
      <c r="D1" s="79" t="s">
        <v>15</v>
      </c>
      <c r="F1" s="11"/>
      <c r="G1" s="46" t="s">
        <v>16</v>
      </c>
    </row>
    <row r="2" spans="1:8" x14ac:dyDescent="0.25">
      <c r="A2" s="10">
        <v>45536</v>
      </c>
      <c r="B2">
        <v>14.47</v>
      </c>
      <c r="C2">
        <v>14.63</v>
      </c>
      <c r="D2">
        <v>14.8</v>
      </c>
      <c r="G2" s="46"/>
    </row>
    <row r="3" spans="1:8" x14ac:dyDescent="0.25">
      <c r="A3" s="10">
        <v>45537</v>
      </c>
      <c r="B3">
        <v>14.59</v>
      </c>
      <c r="C3">
        <v>14.64</v>
      </c>
      <c r="D3">
        <v>14.81</v>
      </c>
      <c r="G3" s="46" t="s">
        <v>164</v>
      </c>
      <c r="H3" s="46" t="s">
        <v>17</v>
      </c>
    </row>
    <row r="4" spans="1:8" x14ac:dyDescent="0.25">
      <c r="A4" s="10">
        <v>45538</v>
      </c>
      <c r="B4">
        <v>14.38</v>
      </c>
      <c r="C4">
        <v>14.47</v>
      </c>
      <c r="D4">
        <v>14.75</v>
      </c>
      <c r="F4" s="18" t="s">
        <v>13</v>
      </c>
      <c r="G4" s="10">
        <v>45661</v>
      </c>
      <c r="H4">
        <v>14.450999999999999</v>
      </c>
    </row>
    <row r="5" spans="1:8" x14ac:dyDescent="0.25">
      <c r="A5" s="10">
        <v>45539</v>
      </c>
      <c r="B5">
        <v>14.11</v>
      </c>
      <c r="C5">
        <v>14.09</v>
      </c>
      <c r="D5">
        <v>14.36</v>
      </c>
      <c r="F5" s="18" t="s">
        <v>14</v>
      </c>
      <c r="G5" s="10">
        <v>45667</v>
      </c>
      <c r="H5">
        <v>3.198</v>
      </c>
    </row>
    <row r="6" spans="1:8" x14ac:dyDescent="0.25">
      <c r="A6" s="10">
        <v>45540</v>
      </c>
      <c r="B6">
        <v>13.73</v>
      </c>
      <c r="C6">
        <v>14.18</v>
      </c>
      <c r="D6">
        <v>14.05</v>
      </c>
      <c r="F6" s="18" t="s">
        <v>15</v>
      </c>
      <c r="G6" s="10">
        <v>45667</v>
      </c>
      <c r="H6">
        <v>11.162000000000001</v>
      </c>
    </row>
    <row r="7" spans="1:8" x14ac:dyDescent="0.25">
      <c r="A7" s="10">
        <v>45541</v>
      </c>
      <c r="B7">
        <v>13.78</v>
      </c>
      <c r="C7">
        <v>15.04</v>
      </c>
      <c r="D7">
        <v>14.07</v>
      </c>
    </row>
    <row r="8" spans="1:8" x14ac:dyDescent="0.25">
      <c r="A8" s="10">
        <v>45542</v>
      </c>
      <c r="B8">
        <v>13.96</v>
      </c>
      <c r="C8">
        <v>14.94</v>
      </c>
      <c r="D8">
        <v>14.23</v>
      </c>
      <c r="G8" s="46" t="s">
        <v>18</v>
      </c>
      <c r="H8" s="46" t="s">
        <v>19</v>
      </c>
    </row>
    <row r="9" spans="1:8" x14ac:dyDescent="0.25">
      <c r="A9" s="10">
        <v>45543</v>
      </c>
      <c r="B9">
        <v>13.99</v>
      </c>
      <c r="C9">
        <v>14.46</v>
      </c>
      <c r="D9">
        <v>14.08</v>
      </c>
      <c r="F9" s="18" t="s">
        <v>13</v>
      </c>
      <c r="G9" s="10">
        <v>45665</v>
      </c>
      <c r="H9">
        <v>16.22</v>
      </c>
    </row>
    <row r="10" spans="1:8" x14ac:dyDescent="0.25">
      <c r="A10" s="10">
        <v>45544</v>
      </c>
      <c r="B10">
        <v>13.73</v>
      </c>
      <c r="C10">
        <v>14.01</v>
      </c>
      <c r="D10">
        <v>14.13</v>
      </c>
      <c r="F10" s="18" t="s">
        <v>14</v>
      </c>
      <c r="G10" s="10">
        <v>45667</v>
      </c>
      <c r="H10">
        <v>3.198</v>
      </c>
    </row>
    <row r="11" spans="1:8" x14ac:dyDescent="0.25">
      <c r="A11" s="10">
        <v>45545</v>
      </c>
      <c r="B11">
        <v>13.61</v>
      </c>
      <c r="C11">
        <v>13.52</v>
      </c>
      <c r="D11">
        <v>13.79</v>
      </c>
      <c r="F11" s="18" t="s">
        <v>15</v>
      </c>
      <c r="G11" s="10">
        <v>45665</v>
      </c>
      <c r="H11">
        <v>13.27</v>
      </c>
    </row>
    <row r="12" spans="1:8" x14ac:dyDescent="0.25">
      <c r="A12" s="10">
        <v>45546</v>
      </c>
      <c r="B12">
        <v>13.04</v>
      </c>
      <c r="C12">
        <v>12.08</v>
      </c>
      <c r="D12">
        <v>12.93</v>
      </c>
    </row>
    <row r="13" spans="1:8" x14ac:dyDescent="0.25">
      <c r="A13" s="10">
        <v>45547</v>
      </c>
      <c r="B13">
        <v>12.18</v>
      </c>
      <c r="C13">
        <v>11.58</v>
      </c>
      <c r="D13">
        <v>12.13</v>
      </c>
    </row>
    <row r="14" spans="1:8" x14ac:dyDescent="0.25">
      <c r="A14" s="10">
        <v>45548</v>
      </c>
      <c r="B14">
        <v>12.33</v>
      </c>
      <c r="C14">
        <v>11.85</v>
      </c>
      <c r="D14">
        <v>12.3</v>
      </c>
    </row>
    <row r="15" spans="1:8" x14ac:dyDescent="0.25">
      <c r="A15" s="10">
        <v>45549</v>
      </c>
      <c r="B15">
        <v>12.79</v>
      </c>
      <c r="C15">
        <v>13.41</v>
      </c>
      <c r="D15">
        <v>13.47</v>
      </c>
    </row>
    <row r="16" spans="1:8" x14ac:dyDescent="0.25">
      <c r="A16" s="10">
        <v>45550</v>
      </c>
      <c r="B16">
        <v>13.46</v>
      </c>
      <c r="C16">
        <v>12.85</v>
      </c>
      <c r="D16">
        <v>13.9</v>
      </c>
    </row>
    <row r="17" spans="1:4" x14ac:dyDescent="0.25">
      <c r="A17" s="10">
        <v>45551</v>
      </c>
      <c r="B17">
        <v>13.79</v>
      </c>
      <c r="C17">
        <v>13.42</v>
      </c>
      <c r="D17">
        <v>14.11</v>
      </c>
    </row>
    <row r="18" spans="1:4" x14ac:dyDescent="0.25">
      <c r="A18" s="10">
        <v>45552</v>
      </c>
      <c r="B18">
        <v>13.66</v>
      </c>
      <c r="C18">
        <v>13.59</v>
      </c>
      <c r="D18">
        <v>14.04</v>
      </c>
    </row>
    <row r="19" spans="1:4" x14ac:dyDescent="0.25">
      <c r="A19" s="10">
        <v>45553</v>
      </c>
      <c r="B19">
        <v>13.96</v>
      </c>
      <c r="C19">
        <v>13.82</v>
      </c>
      <c r="D19">
        <v>14.26</v>
      </c>
    </row>
    <row r="20" spans="1:4" x14ac:dyDescent="0.25">
      <c r="A20" s="10">
        <v>45554</v>
      </c>
      <c r="B20">
        <v>14.25</v>
      </c>
      <c r="C20">
        <v>14</v>
      </c>
      <c r="D20">
        <v>14.33</v>
      </c>
    </row>
    <row r="21" spans="1:4" x14ac:dyDescent="0.25">
      <c r="A21" s="10">
        <v>45555</v>
      </c>
      <c r="B21">
        <v>14.07</v>
      </c>
      <c r="C21">
        <v>13.99</v>
      </c>
      <c r="D21">
        <v>14.21</v>
      </c>
    </row>
    <row r="22" spans="1:4" x14ac:dyDescent="0.25">
      <c r="A22" s="10">
        <v>45556</v>
      </c>
      <c r="B22">
        <v>14.13</v>
      </c>
      <c r="C22">
        <v>14.28</v>
      </c>
      <c r="D22">
        <v>14.41</v>
      </c>
    </row>
    <row r="23" spans="1:4" x14ac:dyDescent="0.25">
      <c r="A23" s="10">
        <v>45557</v>
      </c>
      <c r="B23">
        <v>14.05</v>
      </c>
      <c r="C23">
        <v>13.67</v>
      </c>
      <c r="D23">
        <v>14.22</v>
      </c>
    </row>
    <row r="24" spans="1:4" x14ac:dyDescent="0.25">
      <c r="A24" s="10">
        <v>45558</v>
      </c>
      <c r="B24">
        <v>13.72</v>
      </c>
      <c r="C24">
        <v>13.53</v>
      </c>
      <c r="D24">
        <v>13.95</v>
      </c>
    </row>
    <row r="25" spans="1:4" x14ac:dyDescent="0.25">
      <c r="A25" s="10">
        <v>45559</v>
      </c>
      <c r="B25">
        <v>13.49</v>
      </c>
      <c r="C25">
        <v>12.86</v>
      </c>
      <c r="D25">
        <v>13.58</v>
      </c>
    </row>
    <row r="26" spans="1:4" x14ac:dyDescent="0.25">
      <c r="A26" s="10">
        <v>45560</v>
      </c>
      <c r="B26">
        <v>13.42</v>
      </c>
      <c r="C26">
        <v>11.91</v>
      </c>
      <c r="D26">
        <v>13.14</v>
      </c>
    </row>
    <row r="27" spans="1:4" x14ac:dyDescent="0.25">
      <c r="A27" s="10">
        <v>45561</v>
      </c>
      <c r="B27">
        <v>13.31</v>
      </c>
      <c r="C27">
        <v>11.79</v>
      </c>
      <c r="D27">
        <v>13.01</v>
      </c>
    </row>
    <row r="28" spans="1:4" x14ac:dyDescent="0.25">
      <c r="A28" s="10">
        <v>45562</v>
      </c>
      <c r="B28">
        <v>11.97</v>
      </c>
      <c r="C28">
        <v>10.89</v>
      </c>
      <c r="D28">
        <v>12</v>
      </c>
    </row>
    <row r="29" spans="1:4" x14ac:dyDescent="0.25">
      <c r="A29" s="10">
        <v>45563</v>
      </c>
      <c r="B29">
        <v>12.02</v>
      </c>
      <c r="C29">
        <v>10.62</v>
      </c>
      <c r="D29">
        <v>11.73</v>
      </c>
    </row>
    <row r="30" spans="1:4" x14ac:dyDescent="0.25">
      <c r="A30" s="10">
        <v>45564</v>
      </c>
      <c r="B30">
        <v>11.62</v>
      </c>
      <c r="C30">
        <v>10.199999999999999</v>
      </c>
      <c r="D30">
        <v>11.22</v>
      </c>
    </row>
    <row r="31" spans="1:4" x14ac:dyDescent="0.25">
      <c r="A31" s="10">
        <v>45565</v>
      </c>
      <c r="B31">
        <v>12.17</v>
      </c>
      <c r="C31">
        <v>10.62</v>
      </c>
      <c r="D31">
        <v>11.84</v>
      </c>
    </row>
    <row r="32" spans="1:4" x14ac:dyDescent="0.25">
      <c r="A32" s="10">
        <v>45566</v>
      </c>
      <c r="B32">
        <v>12.44</v>
      </c>
      <c r="C32">
        <v>11.05</v>
      </c>
      <c r="D32">
        <v>12.27</v>
      </c>
    </row>
    <row r="33" spans="1:4" x14ac:dyDescent="0.25">
      <c r="A33" s="10">
        <v>45567</v>
      </c>
      <c r="B33">
        <v>12.51</v>
      </c>
      <c r="C33">
        <v>11.71</v>
      </c>
      <c r="D33">
        <v>12.12</v>
      </c>
    </row>
    <row r="34" spans="1:4" x14ac:dyDescent="0.25">
      <c r="A34" s="10">
        <v>45568</v>
      </c>
      <c r="B34">
        <v>12.32</v>
      </c>
      <c r="C34">
        <v>11.42</v>
      </c>
      <c r="D34">
        <v>12.16</v>
      </c>
    </row>
    <row r="35" spans="1:4" x14ac:dyDescent="0.25">
      <c r="A35" s="10">
        <v>45569</v>
      </c>
      <c r="B35">
        <v>11.69</v>
      </c>
      <c r="C35">
        <v>11.17</v>
      </c>
      <c r="D35">
        <v>11.88</v>
      </c>
    </row>
    <row r="36" spans="1:4" x14ac:dyDescent="0.25">
      <c r="A36" s="10">
        <v>45570</v>
      </c>
      <c r="B36">
        <v>11.93</v>
      </c>
      <c r="C36">
        <v>11.45</v>
      </c>
      <c r="D36">
        <v>12.14</v>
      </c>
    </row>
    <row r="37" spans="1:4" x14ac:dyDescent="0.25">
      <c r="A37" s="10">
        <v>45571</v>
      </c>
      <c r="B37">
        <v>12.23</v>
      </c>
      <c r="C37">
        <v>11.5</v>
      </c>
      <c r="D37">
        <v>12.01</v>
      </c>
    </row>
    <row r="38" spans="1:4" x14ac:dyDescent="0.25">
      <c r="A38" s="10">
        <v>45572</v>
      </c>
      <c r="B38">
        <v>13.2</v>
      </c>
      <c r="C38">
        <v>12.35</v>
      </c>
      <c r="D38">
        <v>13.06</v>
      </c>
    </row>
    <row r="39" spans="1:4" x14ac:dyDescent="0.25">
      <c r="A39" s="10">
        <v>45573</v>
      </c>
      <c r="B39">
        <v>12.73</v>
      </c>
      <c r="C39">
        <v>12.35</v>
      </c>
      <c r="D39">
        <v>12.62</v>
      </c>
    </row>
    <row r="40" spans="1:4" x14ac:dyDescent="0.25">
      <c r="A40" s="10">
        <v>45574</v>
      </c>
      <c r="B40">
        <v>12.79</v>
      </c>
      <c r="C40">
        <v>11.47</v>
      </c>
      <c r="D40">
        <v>12.52</v>
      </c>
    </row>
    <row r="41" spans="1:4" x14ac:dyDescent="0.25">
      <c r="A41" s="10">
        <v>45575</v>
      </c>
      <c r="B41">
        <v>11.76</v>
      </c>
      <c r="C41">
        <v>9.57</v>
      </c>
      <c r="D41">
        <v>11.08</v>
      </c>
    </row>
    <row r="42" spans="1:4" x14ac:dyDescent="0.25">
      <c r="A42" s="10">
        <v>45576</v>
      </c>
      <c r="B42">
        <v>10.66</v>
      </c>
      <c r="C42">
        <v>9.1199999999999992</v>
      </c>
      <c r="D42">
        <v>9.99</v>
      </c>
    </row>
    <row r="43" spans="1:4" x14ac:dyDescent="0.25">
      <c r="A43" s="10">
        <v>45577</v>
      </c>
      <c r="B43">
        <v>10.72</v>
      </c>
      <c r="C43">
        <v>8.4700000000000006</v>
      </c>
      <c r="D43">
        <v>10.16</v>
      </c>
    </row>
    <row r="44" spans="1:4" x14ac:dyDescent="0.25">
      <c r="A44" s="10">
        <v>45578</v>
      </c>
      <c r="B44">
        <v>9.68</v>
      </c>
      <c r="C44">
        <v>8.36</v>
      </c>
      <c r="D44">
        <v>9.11</v>
      </c>
    </row>
    <row r="45" spans="1:4" x14ac:dyDescent="0.25">
      <c r="A45" s="10">
        <v>45579</v>
      </c>
      <c r="B45">
        <v>10.54</v>
      </c>
      <c r="C45">
        <v>9.17</v>
      </c>
      <c r="D45">
        <v>9.2100000000000009</v>
      </c>
    </row>
    <row r="46" spans="1:4" x14ac:dyDescent="0.25">
      <c r="A46" s="10">
        <v>45580</v>
      </c>
      <c r="B46">
        <v>12.02</v>
      </c>
      <c r="C46">
        <v>10.4</v>
      </c>
      <c r="D46">
        <v>10.74</v>
      </c>
    </row>
    <row r="47" spans="1:4" x14ac:dyDescent="0.25">
      <c r="A47" s="10">
        <v>45581</v>
      </c>
      <c r="B47">
        <v>13.1</v>
      </c>
      <c r="C47">
        <v>11.85</v>
      </c>
      <c r="D47">
        <v>11.85</v>
      </c>
    </row>
    <row r="48" spans="1:4" x14ac:dyDescent="0.25">
      <c r="A48" s="10">
        <v>45582</v>
      </c>
      <c r="B48">
        <v>12.86</v>
      </c>
      <c r="C48">
        <v>12.4</v>
      </c>
      <c r="D48">
        <v>12.65</v>
      </c>
    </row>
    <row r="49" spans="1:4" x14ac:dyDescent="0.25">
      <c r="A49" s="10">
        <v>45583</v>
      </c>
      <c r="B49">
        <v>12.22</v>
      </c>
      <c r="C49">
        <v>11.63</v>
      </c>
      <c r="D49">
        <v>12.45</v>
      </c>
    </row>
    <row r="50" spans="1:4" x14ac:dyDescent="0.25">
      <c r="A50" s="10">
        <v>45584</v>
      </c>
      <c r="B50">
        <v>12.46</v>
      </c>
      <c r="C50">
        <v>11.73</v>
      </c>
      <c r="D50">
        <v>12.26</v>
      </c>
    </row>
    <row r="51" spans="1:4" x14ac:dyDescent="0.25">
      <c r="A51" s="10">
        <v>45585</v>
      </c>
      <c r="B51">
        <v>12.38</v>
      </c>
      <c r="C51">
        <v>11.81</v>
      </c>
      <c r="D51">
        <v>12.33</v>
      </c>
    </row>
    <row r="52" spans="1:4" x14ac:dyDescent="0.25">
      <c r="A52" s="10">
        <v>45586</v>
      </c>
      <c r="B52">
        <v>11.74</v>
      </c>
      <c r="C52">
        <v>11.38</v>
      </c>
      <c r="D52">
        <v>11.97</v>
      </c>
    </row>
    <row r="53" spans="1:4" x14ac:dyDescent="0.25">
      <c r="A53" s="10">
        <v>45587</v>
      </c>
      <c r="B53">
        <v>11.78</v>
      </c>
      <c r="C53">
        <v>11.06</v>
      </c>
      <c r="D53">
        <v>12.19</v>
      </c>
    </row>
    <row r="54" spans="1:4" x14ac:dyDescent="0.25">
      <c r="A54" s="10">
        <v>45588</v>
      </c>
      <c r="B54">
        <v>11.22</v>
      </c>
      <c r="C54">
        <v>10.75</v>
      </c>
      <c r="D54">
        <v>11.77</v>
      </c>
    </row>
    <row r="55" spans="1:4" x14ac:dyDescent="0.25">
      <c r="A55" s="10">
        <v>45589</v>
      </c>
      <c r="B55">
        <v>11.41</v>
      </c>
      <c r="C55">
        <v>11.07</v>
      </c>
      <c r="D55">
        <v>11.36</v>
      </c>
    </row>
    <row r="56" spans="1:4" x14ac:dyDescent="0.25">
      <c r="A56" s="10">
        <v>45590</v>
      </c>
      <c r="B56">
        <v>11.83</v>
      </c>
      <c r="C56">
        <v>11.49</v>
      </c>
      <c r="D56">
        <v>11.91</v>
      </c>
    </row>
    <row r="57" spans="1:4" x14ac:dyDescent="0.25">
      <c r="A57" s="10">
        <v>45591</v>
      </c>
      <c r="B57">
        <v>11.28</v>
      </c>
      <c r="C57">
        <v>10.6</v>
      </c>
      <c r="D57">
        <v>11.53</v>
      </c>
    </row>
    <row r="58" spans="1:4" x14ac:dyDescent="0.25">
      <c r="A58" s="10">
        <v>45592</v>
      </c>
      <c r="B58">
        <v>10.98</v>
      </c>
      <c r="C58">
        <v>9.68</v>
      </c>
      <c r="D58">
        <v>10.89</v>
      </c>
    </row>
    <row r="59" spans="1:4" x14ac:dyDescent="0.25">
      <c r="A59" s="10">
        <v>45593</v>
      </c>
      <c r="B59">
        <v>11.17</v>
      </c>
      <c r="C59">
        <v>10.84</v>
      </c>
      <c r="D59">
        <v>11.12</v>
      </c>
    </row>
    <row r="60" spans="1:4" x14ac:dyDescent="0.25">
      <c r="A60" s="10">
        <v>45594</v>
      </c>
      <c r="B60">
        <v>11.52</v>
      </c>
      <c r="C60">
        <v>10.79</v>
      </c>
      <c r="D60">
        <v>11.65</v>
      </c>
    </row>
    <row r="61" spans="1:4" x14ac:dyDescent="0.25">
      <c r="A61" s="10">
        <v>45595</v>
      </c>
      <c r="B61">
        <v>11.13</v>
      </c>
      <c r="C61">
        <v>10.210000000000001</v>
      </c>
      <c r="D61">
        <v>11.33</v>
      </c>
    </row>
    <row r="62" spans="1:4" x14ac:dyDescent="0.25">
      <c r="A62" s="10">
        <v>45596</v>
      </c>
      <c r="B62">
        <v>10.68</v>
      </c>
      <c r="C62">
        <v>9.85</v>
      </c>
      <c r="D62">
        <v>11.06</v>
      </c>
    </row>
    <row r="63" spans="1:4" x14ac:dyDescent="0.25">
      <c r="A63" s="10">
        <v>45597</v>
      </c>
      <c r="B63">
        <v>10.43</v>
      </c>
      <c r="C63">
        <v>9.69</v>
      </c>
      <c r="D63">
        <v>10.6</v>
      </c>
    </row>
    <row r="64" spans="1:4" x14ac:dyDescent="0.25">
      <c r="A64" s="10">
        <v>45598</v>
      </c>
      <c r="B64">
        <v>10.050000000000001</v>
      </c>
      <c r="C64">
        <v>9.9</v>
      </c>
      <c r="D64">
        <v>10.029999999999999</v>
      </c>
    </row>
    <row r="65" spans="1:4" x14ac:dyDescent="0.25">
      <c r="A65" s="10">
        <v>45599</v>
      </c>
      <c r="B65">
        <v>9.64</v>
      </c>
      <c r="C65">
        <v>9.2200000000000006</v>
      </c>
      <c r="D65">
        <v>9.7899999999999991</v>
      </c>
    </row>
    <row r="66" spans="1:4" x14ac:dyDescent="0.25">
      <c r="A66" s="10">
        <v>45600</v>
      </c>
      <c r="B66">
        <v>9.51</v>
      </c>
      <c r="C66">
        <v>8.92</v>
      </c>
      <c r="D66">
        <v>9.4600000000000009</v>
      </c>
    </row>
    <row r="67" spans="1:4" x14ac:dyDescent="0.25">
      <c r="A67" s="10">
        <v>45601</v>
      </c>
      <c r="B67">
        <v>9.8800000000000008</v>
      </c>
      <c r="C67">
        <v>9.06</v>
      </c>
      <c r="D67">
        <v>9.51</v>
      </c>
    </row>
    <row r="68" spans="1:4" x14ac:dyDescent="0.25">
      <c r="A68" s="10">
        <v>45602</v>
      </c>
      <c r="B68">
        <v>10.01</v>
      </c>
      <c r="C68">
        <v>9.6199999999999992</v>
      </c>
      <c r="D68">
        <v>10.01</v>
      </c>
    </row>
    <row r="69" spans="1:4" x14ac:dyDescent="0.25">
      <c r="A69" s="10">
        <v>45603</v>
      </c>
      <c r="B69">
        <v>9.77</v>
      </c>
      <c r="C69">
        <v>8.7200000000000006</v>
      </c>
      <c r="D69">
        <v>9.58</v>
      </c>
    </row>
    <row r="70" spans="1:4" x14ac:dyDescent="0.25">
      <c r="A70" s="10">
        <v>45604</v>
      </c>
      <c r="B70">
        <v>8.6</v>
      </c>
      <c r="C70">
        <v>8.2100000000000009</v>
      </c>
      <c r="D70">
        <v>8.52</v>
      </c>
    </row>
    <row r="71" spans="1:4" x14ac:dyDescent="0.25">
      <c r="A71" s="10">
        <v>45605</v>
      </c>
      <c r="B71">
        <v>8.58</v>
      </c>
      <c r="C71">
        <v>7.12</v>
      </c>
      <c r="D71">
        <v>8.5</v>
      </c>
    </row>
    <row r="72" spans="1:4" x14ac:dyDescent="0.25">
      <c r="A72" s="10">
        <v>45606</v>
      </c>
      <c r="B72">
        <v>9.5</v>
      </c>
      <c r="C72">
        <v>8.02</v>
      </c>
      <c r="D72">
        <v>9.6999999999999993</v>
      </c>
    </row>
    <row r="73" spans="1:4" x14ac:dyDescent="0.25">
      <c r="A73" s="10">
        <v>45607</v>
      </c>
      <c r="B73">
        <v>8.86</v>
      </c>
      <c r="C73">
        <v>7.27</v>
      </c>
      <c r="D73">
        <v>9.26</v>
      </c>
    </row>
    <row r="74" spans="1:4" x14ac:dyDescent="0.25">
      <c r="A74" s="10">
        <v>45608</v>
      </c>
      <c r="B74">
        <v>7.85</v>
      </c>
      <c r="C74">
        <v>6.22</v>
      </c>
      <c r="D74">
        <v>8.17</v>
      </c>
    </row>
    <row r="75" spans="1:4" x14ac:dyDescent="0.25">
      <c r="A75" s="10">
        <v>45609</v>
      </c>
      <c r="B75">
        <v>7.86</v>
      </c>
      <c r="C75">
        <v>6.41</v>
      </c>
      <c r="D75">
        <v>8.31</v>
      </c>
    </row>
    <row r="76" spans="1:4" x14ac:dyDescent="0.25">
      <c r="A76" s="10">
        <v>45610</v>
      </c>
      <c r="B76">
        <v>7.58</v>
      </c>
      <c r="C76">
        <v>6.95</v>
      </c>
      <c r="D76">
        <v>8.4700000000000006</v>
      </c>
    </row>
    <row r="77" spans="1:4" x14ac:dyDescent="0.25">
      <c r="A77" s="10">
        <v>45611</v>
      </c>
      <c r="B77">
        <v>6.23</v>
      </c>
      <c r="C77">
        <v>7.09</v>
      </c>
      <c r="D77">
        <v>8.06</v>
      </c>
    </row>
    <row r="78" spans="1:4" x14ac:dyDescent="0.25">
      <c r="A78" s="10">
        <v>45612</v>
      </c>
      <c r="B78">
        <v>6.66</v>
      </c>
      <c r="C78">
        <v>7.07</v>
      </c>
      <c r="D78">
        <v>7.96</v>
      </c>
    </row>
    <row r="79" spans="1:4" x14ac:dyDescent="0.25">
      <c r="A79" s="10">
        <v>45613</v>
      </c>
      <c r="B79">
        <v>7.46</v>
      </c>
      <c r="C79">
        <v>6.3</v>
      </c>
      <c r="D79">
        <v>8.18</v>
      </c>
    </row>
    <row r="80" spans="1:4" x14ac:dyDescent="0.25">
      <c r="A80" s="10">
        <v>45614</v>
      </c>
      <c r="B80">
        <v>7.59</v>
      </c>
      <c r="C80">
        <v>4.37</v>
      </c>
      <c r="D80">
        <v>8.01</v>
      </c>
    </row>
    <row r="81" spans="1:4" x14ac:dyDescent="0.25">
      <c r="A81" s="10">
        <v>45615</v>
      </c>
      <c r="B81">
        <v>5.47</v>
      </c>
      <c r="C81">
        <v>2.83</v>
      </c>
      <c r="D81">
        <v>5.64</v>
      </c>
    </row>
    <row r="82" spans="1:4" x14ac:dyDescent="0.25">
      <c r="A82" s="10">
        <v>45616</v>
      </c>
      <c r="B82">
        <v>4.5199999999999996</v>
      </c>
      <c r="C82">
        <v>2.4500000000000002</v>
      </c>
      <c r="D82">
        <v>4.78</v>
      </c>
    </row>
    <row r="83" spans="1:4" x14ac:dyDescent="0.25">
      <c r="A83" s="10">
        <v>45617</v>
      </c>
      <c r="B83">
        <v>3</v>
      </c>
      <c r="C83">
        <v>1.45</v>
      </c>
      <c r="D83">
        <v>3.95</v>
      </c>
    </row>
    <row r="84" spans="1:4" x14ac:dyDescent="0.25">
      <c r="A84" s="10">
        <v>45618</v>
      </c>
      <c r="B84">
        <v>4.04</v>
      </c>
      <c r="C84">
        <v>2.0299999999999998</v>
      </c>
      <c r="D84">
        <v>4.6399999999999997</v>
      </c>
    </row>
    <row r="85" spans="1:4" x14ac:dyDescent="0.25">
      <c r="A85" s="10">
        <v>45619</v>
      </c>
      <c r="B85">
        <v>6.02</v>
      </c>
      <c r="C85">
        <v>4.9400000000000004</v>
      </c>
      <c r="D85">
        <v>6.97</v>
      </c>
    </row>
    <row r="86" spans="1:4" x14ac:dyDescent="0.25">
      <c r="A86" s="10">
        <v>45620</v>
      </c>
      <c r="B86">
        <v>7.87</v>
      </c>
      <c r="C86">
        <v>7.07</v>
      </c>
      <c r="D86">
        <v>7.8</v>
      </c>
    </row>
    <row r="87" spans="1:4" x14ac:dyDescent="0.25">
      <c r="A87" s="10">
        <v>45621</v>
      </c>
      <c r="B87">
        <v>8.1999999999999993</v>
      </c>
      <c r="C87">
        <v>6.54</v>
      </c>
      <c r="D87">
        <v>7.88</v>
      </c>
    </row>
    <row r="88" spans="1:4" x14ac:dyDescent="0.25">
      <c r="A88" s="10">
        <v>45622</v>
      </c>
      <c r="B88">
        <v>7.26</v>
      </c>
      <c r="C88">
        <v>5.41</v>
      </c>
      <c r="D88">
        <v>7.64</v>
      </c>
    </row>
    <row r="89" spans="1:4" x14ac:dyDescent="0.25">
      <c r="A89" s="10">
        <v>45623</v>
      </c>
      <c r="B89">
        <v>5.3</v>
      </c>
      <c r="C89">
        <v>4.0999999999999996</v>
      </c>
      <c r="D89">
        <v>6.15</v>
      </c>
    </row>
    <row r="90" spans="1:4" x14ac:dyDescent="0.25">
      <c r="A90" s="10">
        <v>45624</v>
      </c>
      <c r="B90">
        <v>5.25</v>
      </c>
      <c r="C90">
        <v>2.96</v>
      </c>
      <c r="D90">
        <v>5.34</v>
      </c>
    </row>
    <row r="91" spans="1:4" x14ac:dyDescent="0.25">
      <c r="A91" s="10">
        <v>45625</v>
      </c>
      <c r="B91">
        <v>6.31</v>
      </c>
      <c r="C91">
        <v>4.83</v>
      </c>
      <c r="D91">
        <v>6.58</v>
      </c>
    </row>
    <row r="92" spans="1:4" x14ac:dyDescent="0.25">
      <c r="A92" s="10">
        <v>45626</v>
      </c>
      <c r="B92">
        <v>8.6300000000000008</v>
      </c>
      <c r="C92">
        <v>7.44</v>
      </c>
      <c r="D92">
        <v>8.59</v>
      </c>
    </row>
    <row r="93" spans="1:4" x14ac:dyDescent="0.25">
      <c r="A93" s="10">
        <v>45627</v>
      </c>
      <c r="B93">
        <v>9.3699999999999992</v>
      </c>
      <c r="C93">
        <v>8.3800000000000008</v>
      </c>
      <c r="D93">
        <v>9.32</v>
      </c>
    </row>
    <row r="94" spans="1:4" x14ac:dyDescent="0.25">
      <c r="A94" s="10">
        <v>45628</v>
      </c>
      <c r="B94">
        <v>7.5</v>
      </c>
      <c r="C94">
        <v>6.46</v>
      </c>
      <c r="D94">
        <v>7.66</v>
      </c>
    </row>
    <row r="95" spans="1:4" x14ac:dyDescent="0.25">
      <c r="A95" s="10">
        <v>45629</v>
      </c>
      <c r="B95">
        <v>6.56</v>
      </c>
      <c r="C95">
        <v>4.93</v>
      </c>
      <c r="D95">
        <v>6.85</v>
      </c>
    </row>
    <row r="96" spans="1:4" x14ac:dyDescent="0.25">
      <c r="A96" s="10">
        <v>45630</v>
      </c>
      <c r="B96">
        <v>6.28</v>
      </c>
      <c r="C96">
        <v>4.91</v>
      </c>
      <c r="D96">
        <v>7.53</v>
      </c>
    </row>
    <row r="97" spans="1:4" x14ac:dyDescent="0.25">
      <c r="A97" s="10">
        <v>45631</v>
      </c>
      <c r="B97">
        <v>7.31</v>
      </c>
      <c r="C97">
        <v>5.76</v>
      </c>
      <c r="D97">
        <v>7.63</v>
      </c>
    </row>
    <row r="98" spans="1:4" x14ac:dyDescent="0.25">
      <c r="A98" s="10">
        <v>45632</v>
      </c>
      <c r="B98">
        <v>7</v>
      </c>
      <c r="C98">
        <v>5.51</v>
      </c>
      <c r="D98">
        <v>7.37</v>
      </c>
    </row>
    <row r="99" spans="1:4" x14ac:dyDescent="0.25">
      <c r="A99" s="10">
        <v>45633</v>
      </c>
      <c r="B99">
        <v>4.54</v>
      </c>
      <c r="C99">
        <v>3.45</v>
      </c>
      <c r="D99">
        <v>5.9</v>
      </c>
    </row>
    <row r="100" spans="1:4" x14ac:dyDescent="0.25">
      <c r="A100" s="10">
        <v>45634</v>
      </c>
      <c r="B100">
        <v>5.3</v>
      </c>
      <c r="C100">
        <v>4.62</v>
      </c>
      <c r="D100">
        <v>6.53</v>
      </c>
    </row>
    <row r="101" spans="1:4" x14ac:dyDescent="0.25">
      <c r="A101" s="10">
        <v>45635</v>
      </c>
      <c r="B101">
        <v>4.9400000000000004</v>
      </c>
      <c r="C101">
        <v>5.31</v>
      </c>
      <c r="D101">
        <v>6.12</v>
      </c>
    </row>
    <row r="102" spans="1:4" x14ac:dyDescent="0.25">
      <c r="A102" s="10">
        <v>45636</v>
      </c>
      <c r="B102">
        <v>4.57</v>
      </c>
      <c r="C102">
        <v>4.84</v>
      </c>
      <c r="D102">
        <v>5.29</v>
      </c>
    </row>
    <row r="103" spans="1:4" x14ac:dyDescent="0.25">
      <c r="A103" s="10">
        <v>45637</v>
      </c>
      <c r="B103">
        <v>4.7</v>
      </c>
      <c r="C103">
        <v>4.5599999999999996</v>
      </c>
      <c r="D103">
        <v>5.09</v>
      </c>
    </row>
    <row r="104" spans="1:4" x14ac:dyDescent="0.25">
      <c r="A104" s="10">
        <v>45638</v>
      </c>
      <c r="B104">
        <v>5.2</v>
      </c>
      <c r="C104">
        <v>4.99</v>
      </c>
      <c r="D104">
        <v>5.07</v>
      </c>
    </row>
    <row r="105" spans="1:4" x14ac:dyDescent="0.25">
      <c r="A105" s="10">
        <v>45639</v>
      </c>
      <c r="B105">
        <v>5.27</v>
      </c>
      <c r="C105">
        <v>4.53</v>
      </c>
      <c r="D105">
        <v>5.66</v>
      </c>
    </row>
    <row r="106" spans="1:4" x14ac:dyDescent="0.25">
      <c r="A106" s="10">
        <v>45640</v>
      </c>
      <c r="B106">
        <v>5.48</v>
      </c>
      <c r="C106">
        <v>4.63</v>
      </c>
      <c r="D106">
        <v>5.89</v>
      </c>
    </row>
    <row r="107" spans="1:4" x14ac:dyDescent="0.25">
      <c r="A107" s="10">
        <v>45641</v>
      </c>
      <c r="B107">
        <v>6.98</v>
      </c>
      <c r="C107">
        <v>6.36</v>
      </c>
      <c r="D107">
        <v>6.63</v>
      </c>
    </row>
    <row r="108" spans="1:4" x14ac:dyDescent="0.25">
      <c r="A108" s="10">
        <v>45642</v>
      </c>
      <c r="B108">
        <v>7.18</v>
      </c>
      <c r="C108">
        <v>6.87</v>
      </c>
      <c r="D108">
        <v>7.5</v>
      </c>
    </row>
    <row r="109" spans="1:4" x14ac:dyDescent="0.25">
      <c r="A109" s="10">
        <v>45643</v>
      </c>
      <c r="B109">
        <v>6.54</v>
      </c>
      <c r="C109">
        <v>6.56</v>
      </c>
      <c r="D109">
        <v>7.58</v>
      </c>
    </row>
    <row r="110" spans="1:4" x14ac:dyDescent="0.25">
      <c r="A110" s="10">
        <v>45644</v>
      </c>
      <c r="B110">
        <v>8.1300000000000008</v>
      </c>
      <c r="C110">
        <v>6.78</v>
      </c>
      <c r="D110">
        <v>7.84</v>
      </c>
    </row>
    <row r="111" spans="1:4" x14ac:dyDescent="0.25">
      <c r="A111" s="10">
        <v>45645</v>
      </c>
      <c r="B111">
        <v>5.77</v>
      </c>
      <c r="C111">
        <v>4.9800000000000004</v>
      </c>
      <c r="D111">
        <v>6.61</v>
      </c>
    </row>
    <row r="112" spans="1:4" x14ac:dyDescent="0.25">
      <c r="A112" s="10">
        <v>45646</v>
      </c>
      <c r="B112">
        <v>5.94</v>
      </c>
      <c r="C112">
        <v>4.82</v>
      </c>
      <c r="D112">
        <v>6.44</v>
      </c>
    </row>
    <row r="113" spans="1:4" x14ac:dyDescent="0.25">
      <c r="A113" s="10">
        <v>45647</v>
      </c>
      <c r="B113">
        <v>6.09</v>
      </c>
      <c r="C113">
        <v>4.68</v>
      </c>
      <c r="D113">
        <v>6.66</v>
      </c>
    </row>
    <row r="114" spans="1:4" x14ac:dyDescent="0.25">
      <c r="A114" s="10">
        <v>45648</v>
      </c>
      <c r="B114">
        <v>4.4000000000000004</v>
      </c>
      <c r="C114">
        <v>3.31</v>
      </c>
      <c r="D114">
        <v>5.85</v>
      </c>
    </row>
    <row r="115" spans="1:4" x14ac:dyDescent="0.25">
      <c r="A115" s="10">
        <v>45649</v>
      </c>
      <c r="B115">
        <v>5.99</v>
      </c>
      <c r="C115">
        <v>4.78</v>
      </c>
      <c r="D115">
        <v>6.72</v>
      </c>
    </row>
    <row r="116" spans="1:4" x14ac:dyDescent="0.25">
      <c r="A116" s="10">
        <v>45650</v>
      </c>
      <c r="B116">
        <v>6.92</v>
      </c>
      <c r="C116">
        <v>6.43</v>
      </c>
      <c r="D116">
        <v>7.42</v>
      </c>
    </row>
    <row r="117" spans="1:4" x14ac:dyDescent="0.25">
      <c r="A117" s="10">
        <v>45651</v>
      </c>
      <c r="B117">
        <v>7.32</v>
      </c>
      <c r="C117">
        <v>5.38</v>
      </c>
      <c r="D117">
        <v>7.81</v>
      </c>
    </row>
    <row r="118" spans="1:4" x14ac:dyDescent="0.25">
      <c r="A118" s="10">
        <v>45652</v>
      </c>
      <c r="B118">
        <v>6.23</v>
      </c>
      <c r="C118">
        <v>5.04</v>
      </c>
      <c r="D118">
        <v>6.6</v>
      </c>
    </row>
    <row r="119" spans="1:4" x14ac:dyDescent="0.25">
      <c r="A119" s="10">
        <v>45653</v>
      </c>
      <c r="B119">
        <v>5.79</v>
      </c>
      <c r="C119">
        <v>3.64</v>
      </c>
      <c r="D119">
        <v>5.67</v>
      </c>
    </row>
    <row r="120" spans="1:4" x14ac:dyDescent="0.25">
      <c r="A120" s="10">
        <v>45654</v>
      </c>
      <c r="B120">
        <v>5.5</v>
      </c>
      <c r="C120">
        <v>3.77</v>
      </c>
      <c r="D120">
        <v>5.64</v>
      </c>
    </row>
    <row r="121" spans="1:4" x14ac:dyDescent="0.25">
      <c r="A121" s="10">
        <v>45655</v>
      </c>
      <c r="B121">
        <v>6.36</v>
      </c>
      <c r="C121">
        <v>4.83</v>
      </c>
      <c r="D121">
        <v>6.3</v>
      </c>
    </row>
    <row r="122" spans="1:4" x14ac:dyDescent="0.25">
      <c r="A122" s="10">
        <v>45656</v>
      </c>
      <c r="B122">
        <v>6.3</v>
      </c>
      <c r="C122">
        <v>5.75</v>
      </c>
      <c r="D122">
        <v>6.5</v>
      </c>
    </row>
    <row r="123" spans="1:4" x14ac:dyDescent="0.25">
      <c r="A123" s="10">
        <v>45657</v>
      </c>
      <c r="B123">
        <v>6.75</v>
      </c>
      <c r="C123">
        <v>6.25</v>
      </c>
      <c r="D123">
        <v>7.07</v>
      </c>
    </row>
    <row r="124" spans="1:4" x14ac:dyDescent="0.25">
      <c r="A124" s="10">
        <v>45658</v>
      </c>
      <c r="B124">
        <v>5.76</v>
      </c>
      <c r="C124">
        <v>4.3600000000000003</v>
      </c>
      <c r="D124">
        <v>6.15</v>
      </c>
    </row>
    <row r="125" spans="1:4" x14ac:dyDescent="0.25">
      <c r="A125" s="10">
        <v>45659</v>
      </c>
      <c r="B125">
        <v>4.0999999999999996</v>
      </c>
      <c r="C125">
        <v>2.11</v>
      </c>
      <c r="D125">
        <v>5.19</v>
      </c>
    </row>
    <row r="126" spans="1:4" x14ac:dyDescent="0.25">
      <c r="A126" s="10">
        <v>45660</v>
      </c>
      <c r="B126">
        <v>2.0499999999999998</v>
      </c>
      <c r="C126">
        <v>1.68</v>
      </c>
      <c r="D126">
        <v>4.3</v>
      </c>
    </row>
    <row r="127" spans="1:4" x14ac:dyDescent="0.25">
      <c r="A127" s="10">
        <v>45661</v>
      </c>
      <c r="B127">
        <v>1.1000000000000001</v>
      </c>
      <c r="C127">
        <v>0.86</v>
      </c>
      <c r="D127">
        <v>2.17</v>
      </c>
    </row>
    <row r="128" spans="1:4" x14ac:dyDescent="0.25">
      <c r="A128" s="10">
        <v>45662</v>
      </c>
      <c r="B128">
        <v>5.34</v>
      </c>
      <c r="C128">
        <v>0.51</v>
      </c>
      <c r="D128">
        <v>5.08</v>
      </c>
    </row>
    <row r="129" spans="1:4" x14ac:dyDescent="0.25">
      <c r="A129" s="10">
        <v>45663</v>
      </c>
      <c r="B129">
        <v>3.91</v>
      </c>
      <c r="C129">
        <v>0.63</v>
      </c>
      <c r="D129">
        <v>4.05</v>
      </c>
    </row>
    <row r="130" spans="1:4" x14ac:dyDescent="0.25">
      <c r="A130" s="10">
        <v>45664</v>
      </c>
      <c r="B130">
        <v>3.72</v>
      </c>
      <c r="C130">
        <v>0.37</v>
      </c>
      <c r="D130">
        <v>3.88</v>
      </c>
    </row>
    <row r="131" spans="1:4" x14ac:dyDescent="0.25">
      <c r="A131" s="10">
        <v>45665</v>
      </c>
      <c r="B131">
        <v>1.41</v>
      </c>
      <c r="C131">
        <v>-1</v>
      </c>
      <c r="D131">
        <v>2.5299999999999998</v>
      </c>
    </row>
    <row r="132" spans="1:4" x14ac:dyDescent="0.25">
      <c r="A132" s="10">
        <v>45666</v>
      </c>
      <c r="B132">
        <v>1.95</v>
      </c>
      <c r="C132">
        <v>-2.2599999999999998</v>
      </c>
      <c r="D132" s="99">
        <v>2.91</v>
      </c>
    </row>
    <row r="133" spans="1:4" x14ac:dyDescent="0.25">
      <c r="A133" s="10">
        <v>45667</v>
      </c>
      <c r="B133">
        <v>1.44</v>
      </c>
      <c r="C133">
        <v>-3.05</v>
      </c>
      <c r="D133">
        <v>1.77</v>
      </c>
    </row>
    <row r="134" spans="1:4" x14ac:dyDescent="0.25">
      <c r="A134" s="10">
        <v>45668</v>
      </c>
      <c r="B134">
        <v>2.81</v>
      </c>
      <c r="C134">
        <v>-2.86</v>
      </c>
      <c r="D134">
        <v>2.69</v>
      </c>
    </row>
    <row r="135" spans="1:4" x14ac:dyDescent="0.25">
      <c r="A135" s="10">
        <v>45669</v>
      </c>
      <c r="B135">
        <v>3.33</v>
      </c>
      <c r="C135">
        <v>-0.98</v>
      </c>
      <c r="D135">
        <v>4.24</v>
      </c>
    </row>
    <row r="136" spans="1:4" x14ac:dyDescent="0.25">
      <c r="A136" s="10">
        <v>45670</v>
      </c>
      <c r="B136">
        <v>3.93</v>
      </c>
      <c r="C136">
        <v>1.21</v>
      </c>
      <c r="D136">
        <v>4.8099999999999996</v>
      </c>
    </row>
    <row r="137" spans="1:4" x14ac:dyDescent="0.25">
      <c r="A137" s="10">
        <v>45671</v>
      </c>
      <c r="B137">
        <v>5.58</v>
      </c>
      <c r="C137">
        <v>4.29</v>
      </c>
      <c r="D137">
        <v>5.87</v>
      </c>
    </row>
    <row r="138" spans="1:4" x14ac:dyDescent="0.25">
      <c r="A138" s="10">
        <v>45672</v>
      </c>
      <c r="B138">
        <v>5.31</v>
      </c>
      <c r="C138">
        <v>4.55</v>
      </c>
      <c r="D138">
        <v>6.23</v>
      </c>
    </row>
    <row r="139" spans="1:4" x14ac:dyDescent="0.25">
      <c r="A139" s="10">
        <v>45673</v>
      </c>
      <c r="B139">
        <v>5.05</v>
      </c>
      <c r="C139">
        <v>3.62</v>
      </c>
      <c r="D139">
        <v>5.05</v>
      </c>
    </row>
    <row r="140" spans="1:4" x14ac:dyDescent="0.25">
      <c r="A140" s="10">
        <v>45674</v>
      </c>
      <c r="B140" s="99">
        <v>4.78</v>
      </c>
      <c r="C140">
        <v>4.18</v>
      </c>
      <c r="D140">
        <v>5.57</v>
      </c>
    </row>
    <row r="141" spans="1:4" x14ac:dyDescent="0.25">
      <c r="A141" s="10">
        <v>45675</v>
      </c>
      <c r="B141">
        <v>4.03</v>
      </c>
      <c r="C141" s="99">
        <v>1.85</v>
      </c>
      <c r="D141">
        <v>4.58</v>
      </c>
    </row>
    <row r="142" spans="1:4" x14ac:dyDescent="0.25">
      <c r="A142" s="10">
        <v>45676</v>
      </c>
      <c r="B142">
        <v>3.28</v>
      </c>
      <c r="C142">
        <v>1.1100000000000001</v>
      </c>
      <c r="D142">
        <v>3.82</v>
      </c>
    </row>
    <row r="143" spans="1:4" x14ac:dyDescent="0.25">
      <c r="A143" s="10">
        <v>45677</v>
      </c>
      <c r="B143">
        <v>4.01</v>
      </c>
      <c r="C143">
        <v>2.0099999999999998</v>
      </c>
      <c r="D143">
        <v>4.38</v>
      </c>
    </row>
    <row r="144" spans="1:4" x14ac:dyDescent="0.25">
      <c r="A144" s="10">
        <v>45678</v>
      </c>
      <c r="B144">
        <v>4.4000000000000004</v>
      </c>
      <c r="C144">
        <v>2.79</v>
      </c>
      <c r="D144">
        <v>4.6100000000000003</v>
      </c>
    </row>
    <row r="145" spans="1:4" x14ac:dyDescent="0.25">
      <c r="A145" s="10">
        <v>45679</v>
      </c>
      <c r="B145">
        <v>3.77</v>
      </c>
      <c r="C145">
        <v>3.39</v>
      </c>
      <c r="D145">
        <v>4.46</v>
      </c>
    </row>
    <row r="146" spans="1:4" x14ac:dyDescent="0.25">
      <c r="A146" s="10">
        <v>45680</v>
      </c>
      <c r="B146">
        <v>4.09</v>
      </c>
      <c r="C146">
        <v>2.29</v>
      </c>
      <c r="D146">
        <v>4.6100000000000003</v>
      </c>
    </row>
    <row r="147" spans="1:4" x14ac:dyDescent="0.25">
      <c r="A147" s="10">
        <v>45681</v>
      </c>
      <c r="B147">
        <v>5.75</v>
      </c>
      <c r="C147">
        <v>3.95</v>
      </c>
      <c r="D147">
        <v>5.8</v>
      </c>
    </row>
    <row r="148" spans="1:4" x14ac:dyDescent="0.25">
      <c r="A148" s="10">
        <v>45682</v>
      </c>
      <c r="B148">
        <v>4.8499999999999996</v>
      </c>
      <c r="C148">
        <v>3.35</v>
      </c>
      <c r="D148">
        <v>5.4</v>
      </c>
    </row>
    <row r="149" spans="1:4" x14ac:dyDescent="0.25">
      <c r="A149" s="10">
        <v>45683</v>
      </c>
      <c r="B149">
        <v>4.04</v>
      </c>
      <c r="C149">
        <v>2.25</v>
      </c>
      <c r="D149">
        <v>5.0599999999999996</v>
      </c>
    </row>
    <row r="150" spans="1:4" x14ac:dyDescent="0.25">
      <c r="A150" s="10">
        <v>45684</v>
      </c>
      <c r="B150">
        <v>4.5599999999999996</v>
      </c>
      <c r="C150">
        <v>3.46</v>
      </c>
      <c r="D150">
        <v>5.55</v>
      </c>
    </row>
    <row r="151" spans="1:4" x14ac:dyDescent="0.25">
      <c r="A151" s="10">
        <v>45685</v>
      </c>
      <c r="B151">
        <v>5.22</v>
      </c>
      <c r="C151">
        <v>4.4000000000000004</v>
      </c>
      <c r="D151">
        <v>5.9</v>
      </c>
    </row>
    <row r="152" spans="1:4" x14ac:dyDescent="0.25">
      <c r="A152" s="10">
        <v>45686</v>
      </c>
      <c r="B152">
        <v>4.83</v>
      </c>
      <c r="C152">
        <v>3.81</v>
      </c>
      <c r="D152">
        <v>5.57</v>
      </c>
    </row>
    <row r="153" spans="1:4" x14ac:dyDescent="0.25">
      <c r="A153" s="10">
        <v>45687</v>
      </c>
      <c r="B153">
        <v>4.82</v>
      </c>
      <c r="C153">
        <v>2.99</v>
      </c>
      <c r="D153">
        <v>5.43</v>
      </c>
    </row>
    <row r="154" spans="1:4" x14ac:dyDescent="0.25">
      <c r="A154" s="10">
        <v>45688</v>
      </c>
      <c r="B154">
        <v>5.59</v>
      </c>
      <c r="C154">
        <v>3.78</v>
      </c>
      <c r="D154">
        <v>6.08</v>
      </c>
    </row>
    <row r="155" spans="1:4" x14ac:dyDescent="0.25">
      <c r="A155" s="10">
        <v>45689</v>
      </c>
      <c r="B155">
        <v>5.07</v>
      </c>
      <c r="C155">
        <v>3.61</v>
      </c>
      <c r="D155">
        <v>5.35</v>
      </c>
    </row>
    <row r="156" spans="1:4" x14ac:dyDescent="0.25">
      <c r="A156" s="10">
        <v>45690</v>
      </c>
      <c r="B156">
        <v>5.21</v>
      </c>
      <c r="C156">
        <v>4.0599999999999996</v>
      </c>
      <c r="D156">
        <v>5.89</v>
      </c>
    </row>
    <row r="157" spans="1:4" x14ac:dyDescent="0.25">
      <c r="A157" s="10">
        <v>45691</v>
      </c>
      <c r="B157">
        <v>6.29</v>
      </c>
      <c r="C157">
        <v>4.9800000000000004</v>
      </c>
      <c r="D157">
        <v>6.58</v>
      </c>
    </row>
    <row r="158" spans="1:4" x14ac:dyDescent="0.25">
      <c r="A158" s="10">
        <v>45692</v>
      </c>
      <c r="B158">
        <v>6.14</v>
      </c>
      <c r="C158">
        <v>4.95</v>
      </c>
      <c r="D158">
        <v>6.58</v>
      </c>
    </row>
    <row r="159" spans="1:4" x14ac:dyDescent="0.25">
      <c r="A159" s="10">
        <v>45693</v>
      </c>
      <c r="B159">
        <v>5.78</v>
      </c>
      <c r="C159">
        <v>4.04</v>
      </c>
      <c r="D159">
        <v>6.43</v>
      </c>
    </row>
    <row r="160" spans="1:4" x14ac:dyDescent="0.25">
      <c r="A160" s="10">
        <v>45694</v>
      </c>
      <c r="B160">
        <v>4.22</v>
      </c>
      <c r="C160">
        <v>3.35</v>
      </c>
      <c r="D160">
        <v>4.9800000000000004</v>
      </c>
    </row>
    <row r="161" spans="1:4" x14ac:dyDescent="0.25">
      <c r="A161" s="10">
        <v>45695</v>
      </c>
      <c r="B161">
        <v>1.85</v>
      </c>
      <c r="C161">
        <v>2.15</v>
      </c>
      <c r="D161">
        <v>3.24</v>
      </c>
    </row>
    <row r="162" spans="1:4" x14ac:dyDescent="0.25">
      <c r="A162" s="10">
        <v>45696</v>
      </c>
      <c r="B162">
        <v>2.97</v>
      </c>
      <c r="C162">
        <v>2.4700000000000002</v>
      </c>
      <c r="D162">
        <v>3.66</v>
      </c>
    </row>
    <row r="163" spans="1:4" x14ac:dyDescent="0.25">
      <c r="A163" s="10">
        <v>45697</v>
      </c>
      <c r="B163">
        <v>3.23</v>
      </c>
      <c r="C163">
        <v>2.7</v>
      </c>
      <c r="D163">
        <v>4.2699999999999996</v>
      </c>
    </row>
    <row r="164" spans="1:4" x14ac:dyDescent="0.25">
      <c r="A164" s="10">
        <v>45698</v>
      </c>
      <c r="B164">
        <v>2.54</v>
      </c>
      <c r="C164">
        <v>2.7</v>
      </c>
      <c r="D164">
        <v>3.95</v>
      </c>
    </row>
    <row r="165" spans="1:4" x14ac:dyDescent="0.25">
      <c r="A165" s="10">
        <v>45699</v>
      </c>
      <c r="B165">
        <v>3.79</v>
      </c>
      <c r="C165">
        <v>2.7</v>
      </c>
      <c r="D165">
        <v>4.1500000000000004</v>
      </c>
    </row>
    <row r="166" spans="1:4" x14ac:dyDescent="0.25">
      <c r="A166" s="10">
        <v>45700</v>
      </c>
      <c r="B166">
        <v>3.7</v>
      </c>
      <c r="C166">
        <v>3.12</v>
      </c>
      <c r="D166">
        <v>4</v>
      </c>
    </row>
    <row r="167" spans="1:4" x14ac:dyDescent="0.25">
      <c r="A167" s="10">
        <v>45701</v>
      </c>
      <c r="B167">
        <v>3.1</v>
      </c>
      <c r="C167">
        <v>1.64</v>
      </c>
      <c r="D167">
        <v>3.26</v>
      </c>
    </row>
    <row r="168" spans="1:4" x14ac:dyDescent="0.25">
      <c r="A168" s="10">
        <v>45702</v>
      </c>
      <c r="B168">
        <v>3.17</v>
      </c>
      <c r="C168">
        <v>1.8</v>
      </c>
      <c r="D168">
        <v>3.22</v>
      </c>
    </row>
    <row r="169" spans="1:4" x14ac:dyDescent="0.25">
      <c r="A169" s="10">
        <v>45703</v>
      </c>
      <c r="B169">
        <v>4.37</v>
      </c>
      <c r="C169">
        <v>2.09</v>
      </c>
      <c r="D169">
        <v>4.3600000000000003</v>
      </c>
    </row>
    <row r="170" spans="1:4" x14ac:dyDescent="0.25">
      <c r="A170" s="10">
        <v>45704</v>
      </c>
      <c r="B170">
        <v>3.39</v>
      </c>
      <c r="C170">
        <v>1.53</v>
      </c>
      <c r="D170">
        <v>3.52</v>
      </c>
    </row>
    <row r="171" spans="1:4" x14ac:dyDescent="0.25">
      <c r="A171" s="10">
        <v>45705</v>
      </c>
      <c r="B171">
        <v>3.42</v>
      </c>
      <c r="C171">
        <v>1.29</v>
      </c>
      <c r="D171">
        <v>3.41</v>
      </c>
    </row>
    <row r="172" spans="1:4" x14ac:dyDescent="0.25">
      <c r="A172" s="10">
        <v>45706</v>
      </c>
      <c r="B172">
        <v>3.71</v>
      </c>
      <c r="C172">
        <v>1.82</v>
      </c>
      <c r="D172">
        <v>3.93</v>
      </c>
    </row>
    <row r="173" spans="1:4" x14ac:dyDescent="0.25">
      <c r="A173" s="10">
        <v>45707</v>
      </c>
      <c r="B173">
        <v>5.46</v>
      </c>
      <c r="C173">
        <v>2.46</v>
      </c>
      <c r="D173">
        <v>5.36</v>
      </c>
    </row>
    <row r="174" spans="1:4" x14ac:dyDescent="0.25">
      <c r="A174" s="10">
        <v>45708</v>
      </c>
      <c r="B174">
        <v>7.09</v>
      </c>
      <c r="C174">
        <v>6.12</v>
      </c>
      <c r="D174">
        <v>7.28</v>
      </c>
    </row>
    <row r="175" spans="1:4" x14ac:dyDescent="0.25">
      <c r="A175" s="10">
        <v>45709</v>
      </c>
      <c r="B175">
        <v>7.9</v>
      </c>
      <c r="C175">
        <v>7.5</v>
      </c>
      <c r="D175">
        <v>7.6</v>
      </c>
    </row>
    <row r="176" spans="1:4" x14ac:dyDescent="0.25">
      <c r="A176" s="10">
        <v>45710</v>
      </c>
      <c r="B176">
        <v>8.4</v>
      </c>
      <c r="C176">
        <v>7.22</v>
      </c>
      <c r="D176">
        <v>8.2899999999999991</v>
      </c>
    </row>
    <row r="177" spans="1:4" x14ac:dyDescent="0.25">
      <c r="A177" s="10">
        <v>45711</v>
      </c>
      <c r="B177">
        <v>7.09</v>
      </c>
      <c r="C177">
        <v>6.42</v>
      </c>
      <c r="D177">
        <v>7.5</v>
      </c>
    </row>
    <row r="178" spans="1:4" x14ac:dyDescent="0.25">
      <c r="A178" s="10">
        <v>45712</v>
      </c>
      <c r="B178">
        <v>8.41</v>
      </c>
      <c r="C178">
        <v>7.07</v>
      </c>
      <c r="D178">
        <v>8.3699999999999992</v>
      </c>
    </row>
    <row r="179" spans="1:4" x14ac:dyDescent="0.25">
      <c r="A179" s="10">
        <v>45713</v>
      </c>
      <c r="B179">
        <v>6.95</v>
      </c>
      <c r="C179">
        <v>5.71</v>
      </c>
      <c r="D179">
        <v>7.74</v>
      </c>
    </row>
    <row r="180" spans="1:4" x14ac:dyDescent="0.25">
      <c r="A180" s="10">
        <v>45714</v>
      </c>
      <c r="B180">
        <v>5.97</v>
      </c>
      <c r="C180">
        <v>5.12</v>
      </c>
      <c r="D180">
        <v>7.17</v>
      </c>
    </row>
    <row r="181" spans="1:4" x14ac:dyDescent="0.25">
      <c r="A181" s="10">
        <v>45715</v>
      </c>
      <c r="B181">
        <v>5.92</v>
      </c>
      <c r="C181">
        <v>4.63</v>
      </c>
      <c r="D181">
        <v>7.2</v>
      </c>
    </row>
    <row r="182" spans="1:4" x14ac:dyDescent="0.25">
      <c r="A182" s="10">
        <v>45716</v>
      </c>
      <c r="B182">
        <v>5.85</v>
      </c>
      <c r="C182">
        <v>4.12</v>
      </c>
      <c r="D182">
        <v>6.69</v>
      </c>
    </row>
    <row r="183" spans="1:4" x14ac:dyDescent="0.25">
      <c r="A183" s="10">
        <v>45717</v>
      </c>
      <c r="B183">
        <v>5.12</v>
      </c>
      <c r="C183">
        <v>4.16</v>
      </c>
      <c r="D183">
        <v>6.33</v>
      </c>
    </row>
    <row r="184" spans="1:4" x14ac:dyDescent="0.25">
      <c r="A184" s="10">
        <v>45718</v>
      </c>
      <c r="B184">
        <v>5.1100000000000003</v>
      </c>
      <c r="C184">
        <v>4.25</v>
      </c>
      <c r="D184">
        <v>6.14</v>
      </c>
    </row>
    <row r="185" spans="1:4" x14ac:dyDescent="0.25">
      <c r="A185" s="10">
        <v>45719</v>
      </c>
      <c r="B185">
        <v>5.14</v>
      </c>
      <c r="C185">
        <v>5.05</v>
      </c>
      <c r="D185">
        <v>6.02</v>
      </c>
    </row>
    <row r="186" spans="1:4" x14ac:dyDescent="0.25">
      <c r="A186" s="10">
        <v>45720</v>
      </c>
      <c r="B186">
        <v>5.32</v>
      </c>
      <c r="C186">
        <v>5.38</v>
      </c>
      <c r="D186">
        <v>6.02</v>
      </c>
    </row>
    <row r="187" spans="1:4" x14ac:dyDescent="0.25">
      <c r="A187" s="10">
        <v>45721</v>
      </c>
      <c r="B187">
        <v>5.65</v>
      </c>
      <c r="C187">
        <v>6.1</v>
      </c>
      <c r="D187">
        <v>6.61</v>
      </c>
    </row>
    <row r="188" spans="1:4" x14ac:dyDescent="0.25">
      <c r="A188" s="10">
        <v>45722</v>
      </c>
      <c r="B188">
        <v>6.93</v>
      </c>
      <c r="C188">
        <v>7.41</v>
      </c>
      <c r="D188">
        <v>7.12</v>
      </c>
    </row>
    <row r="189" spans="1:4" x14ac:dyDescent="0.25">
      <c r="A189" s="10">
        <v>45723</v>
      </c>
      <c r="B189">
        <v>7.89</v>
      </c>
      <c r="C189">
        <v>8.42</v>
      </c>
      <c r="D189">
        <v>7.95</v>
      </c>
    </row>
    <row r="190" spans="1:4" x14ac:dyDescent="0.25">
      <c r="A190" s="10">
        <v>45724</v>
      </c>
      <c r="B190">
        <v>9.06</v>
      </c>
      <c r="C190">
        <v>9.14</v>
      </c>
      <c r="D190">
        <v>9.2200000000000006</v>
      </c>
    </row>
    <row r="191" spans="1:4" x14ac:dyDescent="0.25">
      <c r="A191" s="10">
        <v>45725</v>
      </c>
      <c r="B191">
        <v>9.8000000000000007</v>
      </c>
      <c r="C191">
        <v>9.3000000000000007</v>
      </c>
      <c r="D191">
        <v>9.92</v>
      </c>
    </row>
    <row r="192" spans="1:4" x14ac:dyDescent="0.25">
      <c r="A192" s="10">
        <v>45726</v>
      </c>
      <c r="B192">
        <v>9.2200000000000006</v>
      </c>
      <c r="C192">
        <v>7.7</v>
      </c>
      <c r="D192">
        <v>9.26</v>
      </c>
    </row>
    <row r="193" spans="1:4" x14ac:dyDescent="0.25">
      <c r="A193" s="10">
        <v>45727</v>
      </c>
      <c r="B193">
        <v>7.39</v>
      </c>
      <c r="C193">
        <v>5.75</v>
      </c>
      <c r="D193">
        <v>8.19</v>
      </c>
    </row>
    <row r="194" spans="1:4" x14ac:dyDescent="0.25">
      <c r="A194" s="10">
        <v>45728</v>
      </c>
      <c r="B194">
        <v>6.38</v>
      </c>
      <c r="C194">
        <v>4.53</v>
      </c>
      <c r="D194">
        <v>7.22</v>
      </c>
    </row>
    <row r="195" spans="1:4" x14ac:dyDescent="0.25">
      <c r="A195" s="10">
        <v>45729</v>
      </c>
      <c r="B195">
        <v>5.62</v>
      </c>
      <c r="C195">
        <v>4.3499999999999996</v>
      </c>
      <c r="D195">
        <v>6.4</v>
      </c>
    </row>
    <row r="196" spans="1:4" x14ac:dyDescent="0.25">
      <c r="A196" s="10">
        <v>45730</v>
      </c>
      <c r="B196">
        <v>5.33</v>
      </c>
      <c r="C196">
        <v>4.84</v>
      </c>
      <c r="D196">
        <v>6.22</v>
      </c>
    </row>
    <row r="197" spans="1:4" x14ac:dyDescent="0.25">
      <c r="A197" s="10">
        <v>45731</v>
      </c>
      <c r="B197">
        <v>4.95</v>
      </c>
      <c r="C197">
        <v>4.99</v>
      </c>
      <c r="D197">
        <v>6.11</v>
      </c>
    </row>
    <row r="198" spans="1:4" x14ac:dyDescent="0.25">
      <c r="A198" s="10">
        <v>45732</v>
      </c>
      <c r="B198">
        <v>5.24</v>
      </c>
      <c r="C198">
        <v>5.47</v>
      </c>
      <c r="D198">
        <v>6.29</v>
      </c>
    </row>
    <row r="199" spans="1:4" x14ac:dyDescent="0.25">
      <c r="A199" s="10">
        <v>45733</v>
      </c>
      <c r="B199">
        <v>5.37</v>
      </c>
      <c r="C199">
        <v>4.95</v>
      </c>
      <c r="D199">
        <v>5.91</v>
      </c>
    </row>
    <row r="200" spans="1:4" x14ac:dyDescent="0.25">
      <c r="A200" s="10">
        <v>45734</v>
      </c>
      <c r="B200">
        <v>6.37</v>
      </c>
      <c r="C200">
        <v>5.71</v>
      </c>
      <c r="D200">
        <v>6.86</v>
      </c>
    </row>
    <row r="201" spans="1:4" x14ac:dyDescent="0.25">
      <c r="A201" s="10">
        <v>45735</v>
      </c>
      <c r="B201">
        <v>8.0299999999999994</v>
      </c>
      <c r="C201">
        <v>6.47</v>
      </c>
      <c r="D201">
        <v>7.98</v>
      </c>
    </row>
    <row r="202" spans="1:4" x14ac:dyDescent="0.25">
      <c r="A202" s="10">
        <v>45736</v>
      </c>
      <c r="B202">
        <v>9.84</v>
      </c>
      <c r="C202">
        <v>8.27</v>
      </c>
      <c r="D202">
        <v>10.119999999999999</v>
      </c>
    </row>
    <row r="203" spans="1:4" x14ac:dyDescent="0.25">
      <c r="A203" s="10">
        <v>45737</v>
      </c>
      <c r="B203">
        <v>9.8699999999999992</v>
      </c>
      <c r="C203">
        <v>9.43</v>
      </c>
      <c r="D203">
        <v>10.029999999999999</v>
      </c>
    </row>
    <row r="204" spans="1:4" x14ac:dyDescent="0.25">
      <c r="A204" s="10">
        <v>45738</v>
      </c>
      <c r="B204">
        <v>10.31</v>
      </c>
      <c r="C204">
        <v>10.26</v>
      </c>
      <c r="D204">
        <v>10.84</v>
      </c>
    </row>
    <row r="205" spans="1:4" x14ac:dyDescent="0.25">
      <c r="A205" s="10">
        <v>45739</v>
      </c>
      <c r="B205">
        <v>9.52</v>
      </c>
      <c r="C205">
        <v>8.6999999999999993</v>
      </c>
      <c r="D205">
        <v>10.72</v>
      </c>
    </row>
    <row r="206" spans="1:4" x14ac:dyDescent="0.25">
      <c r="A206" s="10">
        <v>45740</v>
      </c>
      <c r="B206">
        <v>9.16</v>
      </c>
      <c r="C206">
        <v>7.95</v>
      </c>
      <c r="D206">
        <v>9.98</v>
      </c>
    </row>
    <row r="207" spans="1:4" x14ac:dyDescent="0.25">
      <c r="A207" s="10">
        <v>45741</v>
      </c>
      <c r="B207">
        <v>9.43</v>
      </c>
      <c r="C207">
        <v>7.57</v>
      </c>
      <c r="D207">
        <v>10.029999999999999</v>
      </c>
    </row>
    <row r="208" spans="1:4" x14ac:dyDescent="0.25">
      <c r="A208" s="10">
        <v>45742</v>
      </c>
      <c r="B208">
        <v>9.92</v>
      </c>
      <c r="C208">
        <v>8.09</v>
      </c>
      <c r="D208">
        <v>10.45</v>
      </c>
    </row>
    <row r="209" spans="1:4" x14ac:dyDescent="0.25">
      <c r="A209" s="10">
        <v>45743</v>
      </c>
      <c r="B209">
        <v>8.94</v>
      </c>
      <c r="C209">
        <v>9.18</v>
      </c>
      <c r="D209">
        <v>9.76</v>
      </c>
    </row>
    <row r="210" spans="1:4" x14ac:dyDescent="0.25">
      <c r="A210" s="10">
        <v>45744</v>
      </c>
      <c r="B210">
        <v>8.51</v>
      </c>
      <c r="C210">
        <v>7.66</v>
      </c>
      <c r="D210">
        <v>9.42</v>
      </c>
    </row>
    <row r="211" spans="1:4" x14ac:dyDescent="0.25">
      <c r="A211" s="10">
        <v>45745</v>
      </c>
      <c r="B211">
        <v>8.8699999999999992</v>
      </c>
      <c r="C211">
        <v>7.7</v>
      </c>
      <c r="D211">
        <v>9.43</v>
      </c>
    </row>
    <row r="212" spans="1:4" x14ac:dyDescent="0.25">
      <c r="A212" s="10">
        <v>45746</v>
      </c>
      <c r="B212">
        <v>9.6199999999999992</v>
      </c>
      <c r="C212">
        <v>7.98</v>
      </c>
      <c r="D212">
        <v>10.050000000000001</v>
      </c>
    </row>
    <row r="213" spans="1:4" x14ac:dyDescent="0.25">
      <c r="A213" s="10">
        <v>45747</v>
      </c>
      <c r="B213">
        <v>9.94</v>
      </c>
      <c r="C213">
        <v>9.1300000000000008</v>
      </c>
      <c r="D213">
        <v>10.48</v>
      </c>
    </row>
    <row r="214" spans="1:4" x14ac:dyDescent="0.25">
      <c r="A214" s="10">
        <v>45748</v>
      </c>
      <c r="B214">
        <v>9.58</v>
      </c>
      <c r="C214">
        <v>9.18</v>
      </c>
      <c r="D214">
        <v>10.33</v>
      </c>
    </row>
    <row r="215" spans="1:4" x14ac:dyDescent="0.25">
      <c r="A215" s="10">
        <v>45749</v>
      </c>
      <c r="B215">
        <v>9.91</v>
      </c>
      <c r="C215">
        <v>9.3699999999999992</v>
      </c>
      <c r="D215">
        <v>10.95</v>
      </c>
    </row>
    <row r="216" spans="1:4" x14ac:dyDescent="0.25">
      <c r="A216" s="10">
        <v>45750</v>
      </c>
      <c r="B216">
        <v>11</v>
      </c>
      <c r="C216">
        <v>10.33</v>
      </c>
      <c r="D216">
        <v>11.57</v>
      </c>
    </row>
    <row r="217" spans="1:4" x14ac:dyDescent="0.25">
      <c r="A217" s="10">
        <v>45751</v>
      </c>
      <c r="B217">
        <v>12.44</v>
      </c>
      <c r="C217">
        <v>10.55</v>
      </c>
      <c r="D217">
        <v>12.82</v>
      </c>
    </row>
    <row r="218" spans="1:4" x14ac:dyDescent="0.25">
      <c r="A218" s="10">
        <v>45752</v>
      </c>
      <c r="B218">
        <v>11.89</v>
      </c>
      <c r="C218">
        <v>9.8000000000000007</v>
      </c>
      <c r="D218">
        <v>12.19</v>
      </c>
    </row>
    <row r="219" spans="1:4" x14ac:dyDescent="0.25">
      <c r="A219" s="10">
        <v>45753</v>
      </c>
      <c r="B219">
        <v>11.26</v>
      </c>
      <c r="C219">
        <v>9.6300000000000008</v>
      </c>
      <c r="D219">
        <v>11.82</v>
      </c>
    </row>
    <row r="220" spans="1:4" x14ac:dyDescent="0.25">
      <c r="A220" s="10">
        <v>45754</v>
      </c>
      <c r="B220">
        <v>10.84</v>
      </c>
      <c r="C220">
        <v>9.19</v>
      </c>
      <c r="D220">
        <v>11.54</v>
      </c>
    </row>
    <row r="221" spans="1:4" x14ac:dyDescent="0.25">
      <c r="A221" s="10">
        <v>45755</v>
      </c>
      <c r="B221">
        <v>10.37</v>
      </c>
      <c r="C221">
        <v>9.43</v>
      </c>
      <c r="D221">
        <v>11.38</v>
      </c>
    </row>
    <row r="222" spans="1:4" x14ac:dyDescent="0.25">
      <c r="A222" s="10">
        <v>45756</v>
      </c>
      <c r="B222">
        <v>10.050000000000001</v>
      </c>
      <c r="C222">
        <v>9.0399999999999991</v>
      </c>
      <c r="D222">
        <v>11.49</v>
      </c>
    </row>
    <row r="223" spans="1:4" x14ac:dyDescent="0.25">
      <c r="A223" s="10">
        <v>45757</v>
      </c>
      <c r="B223">
        <v>10.29</v>
      </c>
      <c r="C223">
        <v>9.2899999999999991</v>
      </c>
      <c r="D223">
        <v>10.95</v>
      </c>
    </row>
    <row r="224" spans="1:4" x14ac:dyDescent="0.25">
      <c r="A224" s="10">
        <v>45758</v>
      </c>
      <c r="B224">
        <v>11.35</v>
      </c>
      <c r="C224">
        <v>10.18</v>
      </c>
      <c r="D224">
        <v>11.94</v>
      </c>
    </row>
    <row r="225" spans="1:4" x14ac:dyDescent="0.25">
      <c r="A225" s="10">
        <v>45759</v>
      </c>
      <c r="B225">
        <v>11.48</v>
      </c>
      <c r="C225">
        <v>10.99</v>
      </c>
      <c r="D225">
        <v>11.86</v>
      </c>
    </row>
    <row r="226" spans="1:4" x14ac:dyDescent="0.25">
      <c r="A226" s="10">
        <v>45760</v>
      </c>
      <c r="B226">
        <v>10.61</v>
      </c>
      <c r="C226">
        <v>10.06</v>
      </c>
      <c r="D226">
        <v>11.22</v>
      </c>
    </row>
    <row r="227" spans="1:4" x14ac:dyDescent="0.25">
      <c r="A227" s="10">
        <v>45761</v>
      </c>
      <c r="B227">
        <v>10.45</v>
      </c>
      <c r="C227">
        <v>9.94</v>
      </c>
      <c r="D227">
        <v>10.9</v>
      </c>
    </row>
    <row r="228" spans="1:4" x14ac:dyDescent="0.25">
      <c r="A228" s="10">
        <v>45762</v>
      </c>
      <c r="B228">
        <v>10.53</v>
      </c>
      <c r="C228">
        <v>10.06</v>
      </c>
      <c r="D228">
        <v>10.56</v>
      </c>
    </row>
    <row r="229" spans="1:4" x14ac:dyDescent="0.25">
      <c r="A229" s="10">
        <v>45763</v>
      </c>
      <c r="B229">
        <v>10.130000000000001</v>
      </c>
      <c r="C229">
        <v>8.4</v>
      </c>
      <c r="D229">
        <v>10.029999999999999</v>
      </c>
    </row>
    <row r="230" spans="1:4" x14ac:dyDescent="0.25">
      <c r="A230" s="10">
        <v>45764</v>
      </c>
      <c r="B230">
        <v>10.35</v>
      </c>
      <c r="C230">
        <v>9.94</v>
      </c>
      <c r="D230">
        <v>10.65</v>
      </c>
    </row>
    <row r="231" spans="1:4" x14ac:dyDescent="0.25">
      <c r="A231" s="10">
        <v>45765</v>
      </c>
      <c r="B231">
        <v>9.57</v>
      </c>
      <c r="C231">
        <v>9.92</v>
      </c>
      <c r="D231">
        <v>9.68</v>
      </c>
    </row>
    <row r="232" spans="1:4" x14ac:dyDescent="0.25">
      <c r="A232" s="10">
        <v>45766</v>
      </c>
      <c r="B232">
        <v>10.97</v>
      </c>
      <c r="C232">
        <v>10.130000000000001</v>
      </c>
      <c r="D232">
        <v>11.03</v>
      </c>
    </row>
    <row r="233" spans="1:4" x14ac:dyDescent="0.25">
      <c r="A233" s="10">
        <v>45767</v>
      </c>
      <c r="B233">
        <v>11.16</v>
      </c>
      <c r="C233">
        <v>10.42</v>
      </c>
      <c r="D233">
        <v>11.64</v>
      </c>
    </row>
    <row r="234" spans="1:4" x14ac:dyDescent="0.25">
      <c r="A234" s="10">
        <v>45768</v>
      </c>
      <c r="B234">
        <v>11.25</v>
      </c>
      <c r="C234">
        <v>9.9600000000000009</v>
      </c>
      <c r="D234">
        <v>11.62</v>
      </c>
    </row>
    <row r="235" spans="1:4" x14ac:dyDescent="0.25">
      <c r="A235" s="10">
        <v>45769</v>
      </c>
      <c r="B235">
        <v>11.03</v>
      </c>
      <c r="C235">
        <v>10.62</v>
      </c>
      <c r="D235">
        <v>11.94</v>
      </c>
    </row>
    <row r="236" spans="1:4" x14ac:dyDescent="0.25">
      <c r="A236" s="10">
        <v>45770</v>
      </c>
      <c r="B236">
        <v>11.32</v>
      </c>
      <c r="C236">
        <v>11.1</v>
      </c>
      <c r="D236">
        <v>11.91</v>
      </c>
    </row>
    <row r="237" spans="1:4" x14ac:dyDescent="0.25">
      <c r="A237" s="10">
        <v>45771</v>
      </c>
      <c r="B237">
        <v>11.69</v>
      </c>
      <c r="C237">
        <v>10.95</v>
      </c>
      <c r="D237">
        <v>12.3</v>
      </c>
    </row>
    <row r="238" spans="1:4" x14ac:dyDescent="0.25">
      <c r="A238" s="10">
        <v>45772</v>
      </c>
      <c r="B238">
        <v>11.65</v>
      </c>
      <c r="C238">
        <v>10.92</v>
      </c>
      <c r="D238">
        <v>12.43</v>
      </c>
    </row>
    <row r="239" spans="1:4" x14ac:dyDescent="0.25">
      <c r="A239" s="10">
        <v>45773</v>
      </c>
      <c r="B239">
        <v>12.24</v>
      </c>
      <c r="C239">
        <v>11.37</v>
      </c>
      <c r="D239">
        <v>12.41</v>
      </c>
    </row>
    <row r="240" spans="1:4" x14ac:dyDescent="0.25">
      <c r="A240" s="10">
        <v>45774</v>
      </c>
      <c r="B240">
        <v>12.76</v>
      </c>
      <c r="C240">
        <v>12.24</v>
      </c>
      <c r="D240">
        <v>12.81</v>
      </c>
    </row>
    <row r="241" spans="1:4" x14ac:dyDescent="0.25">
      <c r="A241" s="10">
        <v>45775</v>
      </c>
      <c r="B241">
        <v>13.37</v>
      </c>
      <c r="C241">
        <v>13.26</v>
      </c>
      <c r="D241">
        <v>13.84</v>
      </c>
    </row>
    <row r="242" spans="1:4" x14ac:dyDescent="0.25">
      <c r="A242" s="10">
        <v>45776</v>
      </c>
      <c r="B242">
        <v>13.72</v>
      </c>
      <c r="C242">
        <v>13.86</v>
      </c>
      <c r="D242">
        <v>14.38</v>
      </c>
    </row>
    <row r="243" spans="1:4" x14ac:dyDescent="0.25">
      <c r="A243" s="10">
        <v>45777</v>
      </c>
      <c r="B243">
        <v>14.03</v>
      </c>
      <c r="C243">
        <v>14.27</v>
      </c>
      <c r="D243">
        <v>14.79</v>
      </c>
    </row>
    <row r="244" spans="1:4" x14ac:dyDescent="0.25">
      <c r="A244" s="10">
        <v>45778</v>
      </c>
      <c r="B244">
        <v>14.29</v>
      </c>
      <c r="C244">
        <v>14.25</v>
      </c>
      <c r="D244">
        <v>15.07</v>
      </c>
    </row>
    <row r="245" spans="1:4" x14ac:dyDescent="0.25">
      <c r="A245" s="10">
        <v>45779</v>
      </c>
      <c r="B245">
        <v>14.16</v>
      </c>
      <c r="C245">
        <v>13.52</v>
      </c>
      <c r="D245">
        <v>14.78</v>
      </c>
    </row>
    <row r="246" spans="1:4" x14ac:dyDescent="0.25">
      <c r="A246" s="10">
        <v>45780</v>
      </c>
      <c r="B246">
        <v>13.76</v>
      </c>
      <c r="C246">
        <v>12.53</v>
      </c>
      <c r="D246">
        <v>14.31</v>
      </c>
    </row>
    <row r="247" spans="1:4" x14ac:dyDescent="0.25">
      <c r="A247" s="10">
        <v>45781</v>
      </c>
      <c r="B247">
        <v>12.87</v>
      </c>
      <c r="C247">
        <v>11.19</v>
      </c>
      <c r="D247">
        <v>13.49</v>
      </c>
    </row>
    <row r="248" spans="1:4" x14ac:dyDescent="0.25">
      <c r="A248" s="10">
        <v>45782</v>
      </c>
      <c r="B248">
        <v>11.34</v>
      </c>
      <c r="C248">
        <v>10.47</v>
      </c>
      <c r="D248">
        <v>12.33</v>
      </c>
    </row>
    <row r="249" spans="1:4" x14ac:dyDescent="0.25">
      <c r="A249" s="10">
        <v>45783</v>
      </c>
      <c r="B249">
        <v>11.55</v>
      </c>
      <c r="C249">
        <v>11.06</v>
      </c>
      <c r="D249">
        <v>12.17</v>
      </c>
    </row>
    <row r="250" spans="1:4" x14ac:dyDescent="0.25">
      <c r="A250" s="10">
        <v>45784</v>
      </c>
      <c r="B250">
        <v>12.64</v>
      </c>
      <c r="C250">
        <v>11.53</v>
      </c>
      <c r="D250">
        <v>12.71</v>
      </c>
    </row>
    <row r="251" spans="1:4" x14ac:dyDescent="0.25">
      <c r="A251" s="10">
        <v>45785</v>
      </c>
      <c r="B251">
        <v>12.22</v>
      </c>
      <c r="C251">
        <v>11.3</v>
      </c>
      <c r="D251">
        <v>12.49</v>
      </c>
    </row>
    <row r="252" spans="1:4" x14ac:dyDescent="0.25">
      <c r="A252" s="10">
        <v>45786</v>
      </c>
      <c r="B252">
        <v>12.74</v>
      </c>
      <c r="C252">
        <v>12.25</v>
      </c>
      <c r="D252">
        <v>13.31</v>
      </c>
    </row>
    <row r="253" spans="1:4" x14ac:dyDescent="0.25">
      <c r="A253" s="10">
        <v>45787</v>
      </c>
      <c r="B253">
        <v>13.47</v>
      </c>
      <c r="C253">
        <v>13.51</v>
      </c>
      <c r="D253">
        <v>14.09</v>
      </c>
    </row>
    <row r="254" spans="1:4" x14ac:dyDescent="0.25">
      <c r="A254" s="10">
        <v>45788</v>
      </c>
      <c r="B254">
        <v>13.85</v>
      </c>
      <c r="C254">
        <v>14.23</v>
      </c>
      <c r="D254">
        <v>14.18</v>
      </c>
    </row>
    <row r="255" spans="1:4" x14ac:dyDescent="0.25">
      <c r="A255" s="10">
        <v>45789</v>
      </c>
      <c r="B255">
        <v>13.87</v>
      </c>
      <c r="C255">
        <v>14.78</v>
      </c>
      <c r="D255">
        <v>14.25</v>
      </c>
    </row>
    <row r="256" spans="1:4" x14ac:dyDescent="0.25">
      <c r="A256" s="10">
        <v>45790</v>
      </c>
      <c r="B256">
        <v>13.89</v>
      </c>
      <c r="C256">
        <v>14.77</v>
      </c>
      <c r="D256">
        <v>14.44</v>
      </c>
    </row>
    <row r="257" spans="1:4" x14ac:dyDescent="0.25">
      <c r="A257" s="10">
        <v>45791</v>
      </c>
      <c r="B257">
        <v>14.05</v>
      </c>
      <c r="C257">
        <v>14.22</v>
      </c>
      <c r="D257">
        <v>14.6</v>
      </c>
    </row>
    <row r="258" spans="1:4" x14ac:dyDescent="0.25">
      <c r="A258" s="10">
        <v>45792</v>
      </c>
      <c r="B258">
        <v>13.68</v>
      </c>
      <c r="C258">
        <v>13.78</v>
      </c>
      <c r="D258">
        <v>14.3</v>
      </c>
    </row>
    <row r="259" spans="1:4" x14ac:dyDescent="0.25">
      <c r="A259" s="10">
        <v>45793</v>
      </c>
      <c r="B259">
        <v>13.78</v>
      </c>
      <c r="C259">
        <v>14</v>
      </c>
      <c r="D259">
        <v>14.24</v>
      </c>
    </row>
    <row r="260" spans="1:4" x14ac:dyDescent="0.25">
      <c r="A260" s="10">
        <v>45794</v>
      </c>
      <c r="B260">
        <v>13.61</v>
      </c>
      <c r="C260">
        <v>13.89</v>
      </c>
      <c r="D260">
        <v>14.08</v>
      </c>
    </row>
    <row r="261" spans="1:4" x14ac:dyDescent="0.25">
      <c r="A261" s="10">
        <v>45795</v>
      </c>
      <c r="B261">
        <v>13.71</v>
      </c>
      <c r="C261">
        <v>13.62</v>
      </c>
      <c r="D261">
        <v>14.22</v>
      </c>
    </row>
    <row r="262" spans="1:4" x14ac:dyDescent="0.25">
      <c r="A262" s="10">
        <v>45796</v>
      </c>
      <c r="B262">
        <v>13.53</v>
      </c>
      <c r="C262">
        <v>13.49</v>
      </c>
      <c r="D262">
        <v>14.07</v>
      </c>
    </row>
    <row r="263" spans="1:4" x14ac:dyDescent="0.25">
      <c r="A263" s="10">
        <v>45797</v>
      </c>
      <c r="B263">
        <v>13.85</v>
      </c>
      <c r="C263">
        <v>13.92</v>
      </c>
      <c r="D263">
        <v>14.27</v>
      </c>
    </row>
    <row r="264" spans="1:4" x14ac:dyDescent="0.25">
      <c r="A264" s="10">
        <v>45798</v>
      </c>
      <c r="B264">
        <v>13.44</v>
      </c>
      <c r="C264">
        <v>13.85</v>
      </c>
      <c r="D264">
        <v>14.14</v>
      </c>
    </row>
    <row r="265" spans="1:4" x14ac:dyDescent="0.25">
      <c r="A265" s="10">
        <v>45799</v>
      </c>
      <c r="B265">
        <v>13.73</v>
      </c>
      <c r="C265">
        <v>13.28</v>
      </c>
      <c r="D265">
        <v>14.25</v>
      </c>
    </row>
    <row r="266" spans="1:4" x14ac:dyDescent="0.25">
      <c r="A266" s="10">
        <v>45800</v>
      </c>
      <c r="B266">
        <v>13.76</v>
      </c>
      <c r="C266">
        <v>13.61</v>
      </c>
      <c r="D266">
        <v>14.22</v>
      </c>
    </row>
    <row r="267" spans="1:4" x14ac:dyDescent="0.25">
      <c r="A267" s="10">
        <v>45801</v>
      </c>
      <c r="B267">
        <v>13.83</v>
      </c>
      <c r="C267">
        <v>13.99</v>
      </c>
      <c r="D267">
        <v>14.14</v>
      </c>
    </row>
    <row r="268" spans="1:4" x14ac:dyDescent="0.25">
      <c r="A268" s="10">
        <v>45802</v>
      </c>
      <c r="B268">
        <v>13.76</v>
      </c>
      <c r="C268">
        <v>13.48</v>
      </c>
      <c r="D268">
        <v>14.11</v>
      </c>
    </row>
    <row r="269" spans="1:4" x14ac:dyDescent="0.25">
      <c r="A269" s="10">
        <v>45803</v>
      </c>
      <c r="B269">
        <v>13.61</v>
      </c>
      <c r="C269">
        <v>12.96</v>
      </c>
      <c r="D269">
        <v>13.98</v>
      </c>
    </row>
    <row r="270" spans="1:4" x14ac:dyDescent="0.25">
      <c r="A270" s="10">
        <v>45804</v>
      </c>
      <c r="B270">
        <v>13.59</v>
      </c>
      <c r="C270">
        <v>12.7</v>
      </c>
      <c r="D270">
        <v>13.66</v>
      </c>
    </row>
    <row r="271" spans="1:4" x14ac:dyDescent="0.25">
      <c r="A271" s="10">
        <v>45805</v>
      </c>
      <c r="B271">
        <v>13.89</v>
      </c>
      <c r="C271">
        <v>13.59</v>
      </c>
      <c r="D271">
        <v>14.09</v>
      </c>
    </row>
    <row r="272" spans="1:4" x14ac:dyDescent="0.25">
      <c r="A272" s="10">
        <v>45806</v>
      </c>
      <c r="B272">
        <v>14.17</v>
      </c>
      <c r="C272">
        <v>14.17</v>
      </c>
      <c r="D272">
        <v>14.26</v>
      </c>
    </row>
    <row r="273" spans="1:4" x14ac:dyDescent="0.25">
      <c r="A273" s="10">
        <v>45807</v>
      </c>
      <c r="B273">
        <v>14.3</v>
      </c>
      <c r="C273">
        <v>14.39</v>
      </c>
      <c r="D273">
        <v>14.43</v>
      </c>
    </row>
    <row r="274" spans="1:4" x14ac:dyDescent="0.25">
      <c r="A274" s="10">
        <v>45808</v>
      </c>
      <c r="B274">
        <v>14.34</v>
      </c>
      <c r="C274">
        <v>14.51</v>
      </c>
      <c r="D274">
        <v>14.4</v>
      </c>
    </row>
    <row r="275" spans="1:4" x14ac:dyDescent="0.25">
      <c r="A275" s="10">
        <v>45809</v>
      </c>
      <c r="B275">
        <v>14</v>
      </c>
      <c r="C275">
        <v>14.05</v>
      </c>
      <c r="D275">
        <v>14.2</v>
      </c>
    </row>
    <row r="276" spans="1:4" x14ac:dyDescent="0.25">
      <c r="A276" s="10">
        <v>45810</v>
      </c>
      <c r="B276">
        <v>13.85</v>
      </c>
      <c r="C276">
        <v>13.93</v>
      </c>
      <c r="D276">
        <v>14.08</v>
      </c>
    </row>
    <row r="277" spans="1:4" x14ac:dyDescent="0.25">
      <c r="A277" s="10">
        <v>45811</v>
      </c>
      <c r="B277">
        <v>13.7</v>
      </c>
      <c r="C277">
        <v>13.59</v>
      </c>
      <c r="D277">
        <v>13.95</v>
      </c>
    </row>
    <row r="278" spans="1:4" x14ac:dyDescent="0.25">
      <c r="A278" s="10">
        <v>45812</v>
      </c>
      <c r="B278">
        <v>13.67</v>
      </c>
      <c r="C278">
        <v>13.55</v>
      </c>
      <c r="D278">
        <v>13.93</v>
      </c>
    </row>
    <row r="279" spans="1:4" x14ac:dyDescent="0.25">
      <c r="A279" s="10">
        <v>45813</v>
      </c>
      <c r="B279">
        <v>13.52</v>
      </c>
      <c r="C279">
        <v>13.5</v>
      </c>
      <c r="D279">
        <v>13.62</v>
      </c>
    </row>
    <row r="280" spans="1:4" x14ac:dyDescent="0.25">
      <c r="A280" s="10">
        <v>45814</v>
      </c>
      <c r="B280">
        <v>13.61</v>
      </c>
      <c r="C280">
        <v>13.41</v>
      </c>
      <c r="D280">
        <v>13.67</v>
      </c>
    </row>
    <row r="281" spans="1:4" x14ac:dyDescent="0.25">
      <c r="A281" s="10">
        <v>45815</v>
      </c>
      <c r="B281">
        <v>13.32</v>
      </c>
      <c r="C281">
        <v>12.54</v>
      </c>
      <c r="D281">
        <v>13.09</v>
      </c>
    </row>
    <row r="282" spans="1:4" x14ac:dyDescent="0.25">
      <c r="A282" s="10">
        <v>45816</v>
      </c>
      <c r="B282">
        <v>13.5</v>
      </c>
      <c r="C282">
        <v>12.92</v>
      </c>
      <c r="D282">
        <v>13.55</v>
      </c>
    </row>
    <row r="283" spans="1:4" x14ac:dyDescent="0.25">
      <c r="A283" s="10">
        <v>45817</v>
      </c>
      <c r="B283">
        <v>13.71</v>
      </c>
      <c r="C283">
        <v>13.51</v>
      </c>
      <c r="D283">
        <v>13.89</v>
      </c>
    </row>
    <row r="284" spans="1:4" x14ac:dyDescent="0.25">
      <c r="A284" s="10">
        <v>45818</v>
      </c>
      <c r="B284">
        <v>13.96</v>
      </c>
      <c r="C284">
        <v>13.72</v>
      </c>
      <c r="D284">
        <v>13.99</v>
      </c>
    </row>
    <row r="285" spans="1:4" x14ac:dyDescent="0.25">
      <c r="A285" s="10">
        <v>45819</v>
      </c>
      <c r="B285">
        <v>14.3</v>
      </c>
      <c r="C285">
        <v>14.44</v>
      </c>
      <c r="D285">
        <v>14.55</v>
      </c>
    </row>
    <row r="286" spans="1:4" x14ac:dyDescent="0.25">
      <c r="A286" s="10">
        <v>45820</v>
      </c>
      <c r="B286">
        <v>14.23</v>
      </c>
      <c r="C286">
        <v>14.8</v>
      </c>
      <c r="D286">
        <v>14.36</v>
      </c>
    </row>
    <row r="287" spans="1:4" x14ac:dyDescent="0.25">
      <c r="A287" s="10">
        <v>45821</v>
      </c>
      <c r="B287">
        <v>14.54</v>
      </c>
      <c r="C287">
        <v>15.04</v>
      </c>
      <c r="D287">
        <v>14.55</v>
      </c>
    </row>
    <row r="288" spans="1:4" x14ac:dyDescent="0.25">
      <c r="A288" s="10">
        <v>45822</v>
      </c>
      <c r="B288">
        <v>14.4</v>
      </c>
      <c r="C288">
        <v>14.85</v>
      </c>
      <c r="D288">
        <v>14.53</v>
      </c>
    </row>
    <row r="289" spans="1:4" x14ac:dyDescent="0.25">
      <c r="A289" s="10">
        <v>45823</v>
      </c>
      <c r="B289">
        <v>14.36</v>
      </c>
      <c r="C289">
        <v>14.63</v>
      </c>
      <c r="D289">
        <v>14.47</v>
      </c>
    </row>
    <row r="290" spans="1:4" x14ac:dyDescent="0.25">
      <c r="A290" s="10">
        <v>45824</v>
      </c>
      <c r="B290">
        <v>14.43</v>
      </c>
      <c r="C290">
        <v>14.95</v>
      </c>
      <c r="D290">
        <v>14.42</v>
      </c>
    </row>
    <row r="291" spans="1:4" x14ac:dyDescent="0.25">
      <c r="A291" s="10">
        <v>45825</v>
      </c>
      <c r="B291">
        <v>14.42</v>
      </c>
      <c r="C291">
        <v>14.83</v>
      </c>
      <c r="D291">
        <v>14.54</v>
      </c>
    </row>
    <row r="292" spans="1:4" x14ac:dyDescent="0.25">
      <c r="A292" s="10">
        <v>45826</v>
      </c>
      <c r="B292">
        <v>14.82</v>
      </c>
      <c r="C292">
        <v>14.96</v>
      </c>
      <c r="D292">
        <v>14.74</v>
      </c>
    </row>
    <row r="293" spans="1:4" x14ac:dyDescent="0.25">
      <c r="A293" s="10">
        <v>45827</v>
      </c>
      <c r="B293">
        <v>14.82</v>
      </c>
      <c r="C293">
        <v>15.04</v>
      </c>
      <c r="D293">
        <v>15.12</v>
      </c>
    </row>
    <row r="294" spans="1:4" x14ac:dyDescent="0.25">
      <c r="A294" s="10">
        <v>45828</v>
      </c>
      <c r="B294">
        <v>14.82</v>
      </c>
      <c r="C294">
        <v>15.04</v>
      </c>
      <c r="D294">
        <v>15.12</v>
      </c>
    </row>
    <row r="295" spans="1:4" x14ac:dyDescent="0.25">
      <c r="A295" s="10">
        <v>45829</v>
      </c>
      <c r="B295">
        <v>14.82</v>
      </c>
      <c r="C295">
        <v>15.04</v>
      </c>
      <c r="D295">
        <v>15.12</v>
      </c>
    </row>
    <row r="296" spans="1:4" x14ac:dyDescent="0.25">
      <c r="A296" s="10">
        <v>45830</v>
      </c>
      <c r="B296">
        <v>14.82</v>
      </c>
      <c r="C296">
        <v>15.04</v>
      </c>
      <c r="D296">
        <v>15.12</v>
      </c>
    </row>
    <row r="297" spans="1:4" x14ac:dyDescent="0.25">
      <c r="A297" s="10">
        <v>45831</v>
      </c>
      <c r="B297">
        <v>14.62</v>
      </c>
      <c r="C297">
        <v>14.58</v>
      </c>
      <c r="D297">
        <v>14.9</v>
      </c>
    </row>
    <row r="298" spans="1:4" x14ac:dyDescent="0.25">
      <c r="A298" s="10">
        <v>45832</v>
      </c>
      <c r="B298">
        <v>14.66</v>
      </c>
      <c r="C298">
        <v>14.78</v>
      </c>
      <c r="D298">
        <v>14.66</v>
      </c>
    </row>
    <row r="299" spans="1:4" x14ac:dyDescent="0.25">
      <c r="A299" s="10">
        <v>45833</v>
      </c>
      <c r="B299">
        <v>14.65</v>
      </c>
      <c r="C299">
        <v>15.04</v>
      </c>
      <c r="D299">
        <v>14.8</v>
      </c>
    </row>
    <row r="300" spans="1:4" x14ac:dyDescent="0.25">
      <c r="A300" s="10">
        <v>45834</v>
      </c>
      <c r="B300">
        <v>14.68</v>
      </c>
      <c r="C300">
        <v>14.82</v>
      </c>
      <c r="D300">
        <v>14.74</v>
      </c>
    </row>
    <row r="301" spans="1:4" x14ac:dyDescent="0.25">
      <c r="A301" s="10">
        <v>45835</v>
      </c>
      <c r="B301">
        <v>14.82</v>
      </c>
      <c r="C301">
        <v>15.04</v>
      </c>
      <c r="D301">
        <v>15.02</v>
      </c>
    </row>
    <row r="302" spans="1:4" x14ac:dyDescent="0.25">
      <c r="A302" s="10">
        <v>45836</v>
      </c>
      <c r="B302">
        <v>14.82</v>
      </c>
      <c r="C302">
        <v>15.04</v>
      </c>
      <c r="D302">
        <v>14.98</v>
      </c>
    </row>
    <row r="303" spans="1:4" x14ac:dyDescent="0.25">
      <c r="A303" s="10">
        <v>45837</v>
      </c>
      <c r="B303">
        <v>14.82</v>
      </c>
      <c r="C303">
        <v>15.04</v>
      </c>
      <c r="D303">
        <v>15.11</v>
      </c>
    </row>
    <row r="304" spans="1:4" x14ac:dyDescent="0.25">
      <c r="A304" s="10">
        <v>45838</v>
      </c>
      <c r="B304">
        <v>14.82</v>
      </c>
      <c r="C304">
        <v>15.04</v>
      </c>
      <c r="D304">
        <v>15.12</v>
      </c>
    </row>
    <row r="305" spans="1:4" x14ac:dyDescent="0.25">
      <c r="A305" s="10">
        <v>45839</v>
      </c>
      <c r="B305">
        <v>14.82</v>
      </c>
      <c r="C305">
        <v>15.04</v>
      </c>
      <c r="D305">
        <v>15.12</v>
      </c>
    </row>
    <row r="306" spans="1:4" x14ac:dyDescent="0.25">
      <c r="A306" s="10">
        <v>45840</v>
      </c>
      <c r="B306">
        <v>14.82</v>
      </c>
      <c r="C306">
        <v>14.74</v>
      </c>
      <c r="D306">
        <v>15.01</v>
      </c>
    </row>
    <row r="307" spans="1:4" x14ac:dyDescent="0.25">
      <c r="A307" s="10">
        <v>45841</v>
      </c>
      <c r="B307">
        <v>14.58</v>
      </c>
      <c r="C307">
        <v>14.72</v>
      </c>
      <c r="D307">
        <v>14.83</v>
      </c>
    </row>
    <row r="308" spans="1:4" x14ac:dyDescent="0.25">
      <c r="A308" s="10">
        <v>45842</v>
      </c>
      <c r="B308">
        <v>14.65</v>
      </c>
      <c r="C308">
        <v>14.52</v>
      </c>
      <c r="D308">
        <v>14.84</v>
      </c>
    </row>
    <row r="309" spans="1:4" x14ac:dyDescent="0.25">
      <c r="A309" s="10">
        <v>45843</v>
      </c>
      <c r="B309">
        <v>14.6</v>
      </c>
      <c r="C309">
        <v>14.77</v>
      </c>
      <c r="D309">
        <v>14.65</v>
      </c>
    </row>
    <row r="310" spans="1:4" x14ac:dyDescent="0.25">
      <c r="A310" s="10">
        <v>45844</v>
      </c>
      <c r="B310">
        <v>14.57</v>
      </c>
      <c r="C310">
        <v>14.42</v>
      </c>
      <c r="D310">
        <v>14.6</v>
      </c>
    </row>
    <row r="311" spans="1:4" x14ac:dyDescent="0.25">
      <c r="A311" s="10">
        <v>45845</v>
      </c>
      <c r="B311">
        <v>14.44</v>
      </c>
      <c r="C311">
        <v>14.12</v>
      </c>
      <c r="D311">
        <v>14.7</v>
      </c>
    </row>
    <row r="312" spans="1:4" x14ac:dyDescent="0.25">
      <c r="A312" s="10">
        <v>45846</v>
      </c>
      <c r="B312">
        <v>14.51</v>
      </c>
      <c r="C312">
        <v>14.23</v>
      </c>
      <c r="D312">
        <v>14.6</v>
      </c>
    </row>
    <row r="313" spans="1:4" x14ac:dyDescent="0.25">
      <c r="A313" s="10">
        <v>45847</v>
      </c>
      <c r="B313">
        <v>14.82</v>
      </c>
      <c r="C313">
        <v>14.83</v>
      </c>
      <c r="D313">
        <v>14.88</v>
      </c>
    </row>
    <row r="314" spans="1:4" x14ac:dyDescent="0.25">
      <c r="A314" s="10">
        <v>45848</v>
      </c>
      <c r="B314">
        <v>14.82</v>
      </c>
      <c r="C314">
        <v>15.04</v>
      </c>
      <c r="D314">
        <v>15.12</v>
      </c>
    </row>
    <row r="315" spans="1:4" x14ac:dyDescent="0.25">
      <c r="A315" s="10">
        <v>45849</v>
      </c>
      <c r="B315">
        <v>14.82</v>
      </c>
      <c r="C315">
        <v>15.04</v>
      </c>
      <c r="D315">
        <v>15.12</v>
      </c>
    </row>
    <row r="316" spans="1:4" x14ac:dyDescent="0.25">
      <c r="A316" s="10">
        <v>45850</v>
      </c>
      <c r="B316">
        <v>14.82</v>
      </c>
      <c r="C316">
        <v>15.04</v>
      </c>
      <c r="D316">
        <v>15.12</v>
      </c>
    </row>
    <row r="317" spans="1:4" x14ac:dyDescent="0.25">
      <c r="A317" s="10">
        <v>45851</v>
      </c>
      <c r="B317">
        <v>14.82</v>
      </c>
      <c r="C317">
        <v>15.04</v>
      </c>
      <c r="D317">
        <v>15.12</v>
      </c>
    </row>
    <row r="318" spans="1:4" x14ac:dyDescent="0.25">
      <c r="A318" s="10">
        <v>45852</v>
      </c>
      <c r="B318">
        <v>14.82</v>
      </c>
      <c r="C318">
        <v>15.04</v>
      </c>
      <c r="D318">
        <v>15.12</v>
      </c>
    </row>
    <row r="319" spans="1:4" x14ac:dyDescent="0.25">
      <c r="A319" s="10">
        <v>45853</v>
      </c>
      <c r="B319">
        <v>14.8</v>
      </c>
      <c r="C319">
        <v>14.7</v>
      </c>
      <c r="D319">
        <v>15.04</v>
      </c>
    </row>
    <row r="320" spans="1:4" x14ac:dyDescent="0.25">
      <c r="A320" s="10">
        <v>45854</v>
      </c>
      <c r="B320">
        <v>14.82</v>
      </c>
      <c r="C320">
        <v>15.04</v>
      </c>
      <c r="D320">
        <v>15.06</v>
      </c>
    </row>
    <row r="321" spans="1:4" x14ac:dyDescent="0.25">
      <c r="A321" s="10">
        <v>45855</v>
      </c>
      <c r="B321">
        <v>14.82</v>
      </c>
      <c r="C321">
        <v>15.04</v>
      </c>
      <c r="D321">
        <v>15.06</v>
      </c>
    </row>
    <row r="322" spans="1:4" x14ac:dyDescent="0.25">
      <c r="A322" s="10">
        <v>45856</v>
      </c>
      <c r="B322">
        <v>14.82</v>
      </c>
      <c r="C322">
        <v>15.04</v>
      </c>
      <c r="D322">
        <v>15.07</v>
      </c>
    </row>
    <row r="323" spans="1:4" x14ac:dyDescent="0.25">
      <c r="A323" s="10">
        <v>45857</v>
      </c>
      <c r="B323">
        <v>14.77</v>
      </c>
      <c r="C323">
        <v>15.04</v>
      </c>
      <c r="D323">
        <v>15.01</v>
      </c>
    </row>
    <row r="324" spans="1:4" x14ac:dyDescent="0.25">
      <c r="A324" s="10">
        <v>45858</v>
      </c>
      <c r="B324">
        <v>14.58</v>
      </c>
      <c r="C324">
        <v>14.88</v>
      </c>
      <c r="D324">
        <v>14.89</v>
      </c>
    </row>
    <row r="325" spans="1:4" x14ac:dyDescent="0.25">
      <c r="A325" s="10">
        <v>45859</v>
      </c>
      <c r="B325">
        <v>14.38</v>
      </c>
      <c r="C325">
        <v>15</v>
      </c>
      <c r="D325">
        <v>14.73</v>
      </c>
    </row>
    <row r="326" spans="1:4" x14ac:dyDescent="0.25">
      <c r="A326" s="10">
        <v>45860</v>
      </c>
      <c r="B326">
        <v>14.52</v>
      </c>
      <c r="C326">
        <v>14.76</v>
      </c>
      <c r="D326">
        <v>14.78</v>
      </c>
    </row>
    <row r="327" spans="1:4" x14ac:dyDescent="0.25">
      <c r="A327" s="10">
        <v>45861</v>
      </c>
      <c r="B327">
        <v>14.63</v>
      </c>
      <c r="C327">
        <v>14.67</v>
      </c>
      <c r="D327">
        <v>14.79</v>
      </c>
    </row>
    <row r="328" spans="1:4" x14ac:dyDescent="0.25">
      <c r="A328" s="10">
        <v>45862</v>
      </c>
      <c r="B328">
        <v>14.77</v>
      </c>
      <c r="C328">
        <v>14.91</v>
      </c>
      <c r="D328">
        <v>14.94</v>
      </c>
    </row>
    <row r="329" spans="1:4" x14ac:dyDescent="0.25">
      <c r="A329" s="10">
        <v>45863</v>
      </c>
      <c r="B329">
        <v>14.82</v>
      </c>
      <c r="C329">
        <v>15.04</v>
      </c>
      <c r="D329">
        <v>14.99</v>
      </c>
    </row>
    <row r="330" spans="1:4" x14ac:dyDescent="0.25">
      <c r="A330" s="10">
        <v>45864</v>
      </c>
      <c r="B330">
        <v>14.8</v>
      </c>
      <c r="C330">
        <v>14.93</v>
      </c>
      <c r="D330">
        <v>14.98</v>
      </c>
    </row>
    <row r="331" spans="1:4" x14ac:dyDescent="0.25">
      <c r="A331" s="10">
        <v>45865</v>
      </c>
      <c r="B331">
        <v>14.45</v>
      </c>
      <c r="C331">
        <v>14.71</v>
      </c>
      <c r="D331">
        <v>14.81</v>
      </c>
    </row>
    <row r="332" spans="1:4" x14ac:dyDescent="0.25">
      <c r="A332" s="10">
        <v>45866</v>
      </c>
      <c r="B332">
        <v>14.5</v>
      </c>
      <c r="C332">
        <v>14.69</v>
      </c>
      <c r="D332">
        <v>14.9</v>
      </c>
    </row>
    <row r="333" spans="1:4" x14ac:dyDescent="0.25">
      <c r="A333" s="10">
        <v>45867</v>
      </c>
      <c r="B333">
        <v>14.57</v>
      </c>
      <c r="C333">
        <v>14.66</v>
      </c>
      <c r="D333">
        <v>14.96</v>
      </c>
    </row>
    <row r="334" spans="1:4" x14ac:dyDescent="0.25">
      <c r="A334" s="10">
        <v>45868</v>
      </c>
      <c r="B334">
        <v>14.82</v>
      </c>
      <c r="C334">
        <v>14.73</v>
      </c>
      <c r="D334">
        <v>15.12</v>
      </c>
    </row>
    <row r="335" spans="1:4" x14ac:dyDescent="0.25">
      <c r="A335" s="10">
        <v>45869</v>
      </c>
      <c r="B335">
        <v>14.82</v>
      </c>
      <c r="C335">
        <v>14.57</v>
      </c>
      <c r="D335">
        <v>15.12</v>
      </c>
    </row>
    <row r="336" spans="1:4" x14ac:dyDescent="0.25">
      <c r="A336" s="10">
        <v>45870</v>
      </c>
      <c r="B336">
        <v>14.72</v>
      </c>
      <c r="C336">
        <v>14.25</v>
      </c>
      <c r="D336">
        <v>14.88</v>
      </c>
    </row>
    <row r="337" spans="1:4" x14ac:dyDescent="0.25">
      <c r="A337" s="10">
        <v>45871</v>
      </c>
      <c r="B337">
        <v>14.54</v>
      </c>
      <c r="C337">
        <v>14.42</v>
      </c>
      <c r="D337">
        <v>14.78</v>
      </c>
    </row>
    <row r="338" spans="1:4" x14ac:dyDescent="0.25">
      <c r="A338" s="10">
        <v>45872</v>
      </c>
      <c r="B338">
        <v>14.78</v>
      </c>
      <c r="C338">
        <v>14.6</v>
      </c>
      <c r="D338">
        <v>14.91</v>
      </c>
    </row>
    <row r="339" spans="1:4" x14ac:dyDescent="0.25">
      <c r="A339" s="10">
        <v>45873</v>
      </c>
      <c r="B339">
        <v>14.71</v>
      </c>
      <c r="C339">
        <v>14.63</v>
      </c>
      <c r="D339">
        <v>14.96</v>
      </c>
    </row>
    <row r="340" spans="1:4" x14ac:dyDescent="0.25">
      <c r="A340" s="10">
        <v>45874</v>
      </c>
      <c r="B340">
        <v>14.5</v>
      </c>
      <c r="C340">
        <v>14.3</v>
      </c>
      <c r="D340">
        <v>14.87</v>
      </c>
    </row>
    <row r="341" spans="1:4" x14ac:dyDescent="0.25">
      <c r="A341" s="10">
        <v>45875</v>
      </c>
      <c r="B341">
        <v>14.47</v>
      </c>
      <c r="C341">
        <v>14.57</v>
      </c>
      <c r="D341">
        <v>14.77</v>
      </c>
    </row>
    <row r="342" spans="1:4" x14ac:dyDescent="0.25">
      <c r="A342" s="10">
        <v>45876</v>
      </c>
      <c r="B342">
        <v>14.48</v>
      </c>
      <c r="C342">
        <v>14.9</v>
      </c>
      <c r="D342">
        <v>14.78</v>
      </c>
    </row>
    <row r="343" spans="1:4" x14ac:dyDescent="0.25">
      <c r="A343" s="10">
        <v>45877</v>
      </c>
      <c r="B343">
        <v>14.61</v>
      </c>
      <c r="C343">
        <v>14.96</v>
      </c>
      <c r="D343">
        <v>14.88</v>
      </c>
    </row>
    <row r="344" spans="1:4" x14ac:dyDescent="0.25">
      <c r="A344" s="10">
        <v>45878</v>
      </c>
      <c r="B344">
        <v>14.67</v>
      </c>
      <c r="C344">
        <v>14.99</v>
      </c>
      <c r="D344">
        <v>14.98</v>
      </c>
    </row>
    <row r="345" spans="1:4" x14ac:dyDescent="0.25">
      <c r="A345" s="10">
        <v>45879</v>
      </c>
      <c r="B345">
        <v>14.82</v>
      </c>
      <c r="C345">
        <v>15.04</v>
      </c>
      <c r="D345">
        <v>15.12</v>
      </c>
    </row>
    <row r="346" spans="1:4" x14ac:dyDescent="0.25">
      <c r="A346" s="10">
        <v>45880</v>
      </c>
      <c r="B346">
        <v>14.82</v>
      </c>
      <c r="C346">
        <v>15.04</v>
      </c>
      <c r="D346">
        <v>15.12</v>
      </c>
    </row>
    <row r="347" spans="1:4" x14ac:dyDescent="0.25">
      <c r="A347" s="10">
        <v>45881</v>
      </c>
      <c r="B347">
        <v>14.82</v>
      </c>
      <c r="C347">
        <v>15.04</v>
      </c>
      <c r="D347">
        <v>15.12</v>
      </c>
    </row>
    <row r="348" spans="1:4" x14ac:dyDescent="0.25">
      <c r="A348" s="10">
        <v>45882</v>
      </c>
      <c r="B348">
        <v>14.82</v>
      </c>
      <c r="C348">
        <v>15.04</v>
      </c>
      <c r="D348">
        <v>15.12</v>
      </c>
    </row>
    <row r="349" spans="1:4" x14ac:dyDescent="0.25">
      <c r="A349" s="10">
        <v>45883</v>
      </c>
      <c r="B349">
        <v>14.82</v>
      </c>
      <c r="C349">
        <v>15.04</v>
      </c>
      <c r="D349">
        <v>15.12</v>
      </c>
    </row>
    <row r="350" spans="1:4" x14ac:dyDescent="0.25">
      <c r="A350" s="10">
        <v>45884</v>
      </c>
      <c r="B350">
        <v>14.82</v>
      </c>
      <c r="C350">
        <v>15.04</v>
      </c>
      <c r="D350">
        <v>15.12</v>
      </c>
    </row>
    <row r="351" spans="1:4" x14ac:dyDescent="0.25">
      <c r="A351" s="10">
        <v>45885</v>
      </c>
      <c r="B351">
        <v>14.82</v>
      </c>
      <c r="C351">
        <v>15.04</v>
      </c>
      <c r="D351">
        <v>15.12</v>
      </c>
    </row>
    <row r="352" spans="1:4" x14ac:dyDescent="0.25">
      <c r="A352" s="10">
        <v>45886</v>
      </c>
      <c r="B352">
        <v>14.82</v>
      </c>
      <c r="C352">
        <v>15.04</v>
      </c>
      <c r="D352">
        <v>15.12</v>
      </c>
    </row>
    <row r="353" spans="1:4" x14ac:dyDescent="0.25">
      <c r="A353" s="10">
        <v>45887</v>
      </c>
      <c r="B353">
        <v>14.82</v>
      </c>
      <c r="C353">
        <v>15.02</v>
      </c>
      <c r="D353">
        <v>15.12</v>
      </c>
    </row>
    <row r="354" spans="1:4" x14ac:dyDescent="0.25">
      <c r="A354" s="10">
        <v>45888</v>
      </c>
      <c r="B354">
        <v>14.82</v>
      </c>
      <c r="C354">
        <v>14.79</v>
      </c>
      <c r="D354">
        <v>15.12</v>
      </c>
    </row>
    <row r="355" spans="1:4" x14ac:dyDescent="0.25">
      <c r="A355" s="10">
        <v>45889</v>
      </c>
      <c r="B355">
        <v>14.43</v>
      </c>
      <c r="C355">
        <v>14.48</v>
      </c>
      <c r="D355">
        <v>14.82</v>
      </c>
    </row>
    <row r="356" spans="1:4" x14ac:dyDescent="0.25">
      <c r="A356" s="10">
        <v>45890</v>
      </c>
      <c r="B356">
        <v>14.44</v>
      </c>
      <c r="C356">
        <v>14.31</v>
      </c>
      <c r="D356">
        <v>14.76</v>
      </c>
    </row>
    <row r="357" spans="1:4" x14ac:dyDescent="0.25">
      <c r="A357" s="10">
        <v>45891</v>
      </c>
      <c r="B357">
        <v>14.4</v>
      </c>
      <c r="C357">
        <v>14.19</v>
      </c>
      <c r="D357">
        <v>14.83</v>
      </c>
    </row>
    <row r="358" spans="1:4" x14ac:dyDescent="0.25">
      <c r="A358" s="10">
        <v>45892</v>
      </c>
      <c r="B358">
        <v>14.5</v>
      </c>
      <c r="C358">
        <v>14.65</v>
      </c>
      <c r="D358">
        <v>14.94</v>
      </c>
    </row>
    <row r="359" spans="1:4" x14ac:dyDescent="0.25">
      <c r="A359" s="10">
        <v>45893</v>
      </c>
      <c r="B359">
        <v>14.68</v>
      </c>
      <c r="C359">
        <v>15.04</v>
      </c>
      <c r="D359">
        <v>15.12</v>
      </c>
    </row>
    <row r="360" spans="1:4" x14ac:dyDescent="0.25">
      <c r="A360" s="10">
        <v>45894</v>
      </c>
      <c r="B360">
        <v>14.82</v>
      </c>
      <c r="C360">
        <v>15.04</v>
      </c>
      <c r="D360">
        <v>15.12</v>
      </c>
    </row>
    <row r="361" spans="1:4" x14ac:dyDescent="0.25">
      <c r="A361" s="10">
        <v>45895</v>
      </c>
      <c r="B361">
        <v>14.82</v>
      </c>
      <c r="C361">
        <v>15.04</v>
      </c>
      <c r="D361">
        <v>15.12</v>
      </c>
    </row>
    <row r="362" spans="1:4" x14ac:dyDescent="0.25">
      <c r="A362" s="10">
        <v>45896</v>
      </c>
      <c r="B362">
        <v>14.59</v>
      </c>
      <c r="C362">
        <v>15.04</v>
      </c>
      <c r="D362">
        <v>15.09</v>
      </c>
    </row>
    <row r="363" spans="1:4" x14ac:dyDescent="0.25">
      <c r="A363" s="10">
        <v>45897</v>
      </c>
      <c r="B363">
        <v>14.34</v>
      </c>
      <c r="C363">
        <v>14.66</v>
      </c>
      <c r="D363">
        <v>14.8</v>
      </c>
    </row>
    <row r="364" spans="1:4" x14ac:dyDescent="0.25">
      <c r="A364" s="10">
        <v>45898</v>
      </c>
      <c r="B364">
        <v>14.26</v>
      </c>
      <c r="C364">
        <v>14.78</v>
      </c>
      <c r="D364">
        <v>14.84</v>
      </c>
    </row>
    <row r="365" spans="1:4" x14ac:dyDescent="0.25">
      <c r="A365" s="10">
        <v>45899</v>
      </c>
      <c r="B365">
        <v>14.11</v>
      </c>
      <c r="C365">
        <v>14.63</v>
      </c>
      <c r="D365">
        <v>14.68</v>
      </c>
    </row>
    <row r="366" spans="1:4" x14ac:dyDescent="0.25">
      <c r="A366" s="10">
        <v>45900</v>
      </c>
      <c r="B366">
        <v>14.27</v>
      </c>
      <c r="C366">
        <v>14.59</v>
      </c>
      <c r="D366">
        <v>14.8</v>
      </c>
    </row>
    <row r="367" spans="1:4" x14ac:dyDescent="0.25">
      <c r="A367" s="10">
        <v>45901</v>
      </c>
      <c r="B367">
        <v>14.26</v>
      </c>
      <c r="C367">
        <v>14.55</v>
      </c>
      <c r="D367">
        <v>14.75</v>
      </c>
    </row>
    <row r="368" spans="1:4" x14ac:dyDescent="0.25">
      <c r="A368" s="10">
        <v>45536</v>
      </c>
      <c r="B368">
        <v>14.47</v>
      </c>
      <c r="C368">
        <v>14.63</v>
      </c>
      <c r="D368">
        <v>14.8</v>
      </c>
    </row>
  </sheetData>
  <conditionalFormatting sqref="B2:B368">
    <cfRule type="top10" dxfId="2" priority="3" bottom="1" rank="1"/>
  </conditionalFormatting>
  <conditionalFormatting sqref="C1:C1048576">
    <cfRule type="top10" dxfId="1" priority="2" bottom="1" rank="1"/>
  </conditionalFormatting>
  <conditionalFormatting sqref="D1:D1048576">
    <cfRule type="top10" dxfId="0" priority="1" bottom="1" rank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F9EEE7-C2FE-415A-B128-76D7B9FBB5A3}">
  <sheetPr>
    <tabColor theme="3" tint="0.89999084444715716"/>
  </sheetPr>
  <dimension ref="A1:H51"/>
  <sheetViews>
    <sheetView showGridLines="0" workbookViewId="0"/>
  </sheetViews>
  <sheetFormatPr defaultRowHeight="15" x14ac:dyDescent="0.25"/>
  <cols>
    <col min="1" max="1" width="30.5703125" bestFit="1" customWidth="1"/>
    <col min="4" max="4" width="13.5703125" bestFit="1" customWidth="1"/>
    <col min="5" max="5" width="13.28515625" bestFit="1" customWidth="1"/>
    <col min="8" max="8" width="81.42578125" customWidth="1"/>
  </cols>
  <sheetData>
    <row r="1" spans="1:8" x14ac:dyDescent="0.25">
      <c r="A1" s="17" t="s">
        <v>161</v>
      </c>
      <c r="B1" s="17" t="s">
        <v>13</v>
      </c>
      <c r="C1" s="17" t="s">
        <v>14</v>
      </c>
      <c r="D1" s="17" t="s">
        <v>15</v>
      </c>
      <c r="E1" s="17" t="s">
        <v>20</v>
      </c>
    </row>
    <row r="2" spans="1:8" x14ac:dyDescent="0.25">
      <c r="A2" t="s">
        <v>22</v>
      </c>
      <c r="B2" s="15">
        <v>252.2097087675125</v>
      </c>
      <c r="C2" s="15">
        <v>49.802357079001794</v>
      </c>
      <c r="D2" s="15">
        <v>189.42304593308441</v>
      </c>
      <c r="E2" s="15">
        <v>491.43511177959863</v>
      </c>
    </row>
    <row r="3" spans="1:8" x14ac:dyDescent="0.25">
      <c r="A3" t="s">
        <v>23</v>
      </c>
      <c r="B3" s="15">
        <v>252.26693787950757</v>
      </c>
      <c r="C3" s="15">
        <v>49.811750654332336</v>
      </c>
      <c r="D3" s="15">
        <v>189.45701256465199</v>
      </c>
      <c r="E3" s="15">
        <v>491.53570109849187</v>
      </c>
    </row>
    <row r="4" spans="1:8" x14ac:dyDescent="0.25">
      <c r="A4" t="s">
        <v>24</v>
      </c>
      <c r="B4" s="15">
        <v>252.1201822293138</v>
      </c>
      <c r="C4" s="15">
        <v>49.787662210405479</v>
      </c>
      <c r="D4" s="15">
        <v>189.36991012802804</v>
      </c>
      <c r="E4" s="15">
        <v>491.27775456774731</v>
      </c>
    </row>
    <row r="5" spans="1:8" x14ac:dyDescent="0.25">
      <c r="A5" t="s">
        <v>25</v>
      </c>
      <c r="B5" s="15">
        <v>251.90191621228263</v>
      </c>
      <c r="C5" s="15">
        <v>49.751836068751288</v>
      </c>
      <c r="D5" s="15">
        <v>189.24036484721248</v>
      </c>
      <c r="E5" s="15">
        <v>490.89411712824636</v>
      </c>
    </row>
    <row r="6" spans="1:8" x14ac:dyDescent="0.25">
      <c r="A6" t="s">
        <v>26</v>
      </c>
      <c r="B6" s="15">
        <v>250.08697656578923</v>
      </c>
      <c r="C6" s="15">
        <v>49.438919990624889</v>
      </c>
      <c r="D6" s="15">
        <v>188.03539739022705</v>
      </c>
      <c r="E6" s="15">
        <v>487.56129394664117</v>
      </c>
    </row>
    <row r="7" spans="1:8" x14ac:dyDescent="0.25">
      <c r="A7" t="s">
        <v>27</v>
      </c>
      <c r="B7" s="15">
        <v>244.05238986432241</v>
      </c>
      <c r="C7" s="15">
        <v>48.148486457392941</v>
      </c>
      <c r="D7" s="15">
        <v>182.74895742944551</v>
      </c>
      <c r="E7" s="15">
        <v>474.94983375116078</v>
      </c>
    </row>
    <row r="8" spans="1:8" x14ac:dyDescent="0.25">
      <c r="A8" t="s">
        <v>28</v>
      </c>
      <c r="B8" s="15">
        <v>240.35901696368225</v>
      </c>
      <c r="C8" s="15">
        <v>47.617981185423979</v>
      </c>
      <c r="D8" s="15">
        <v>180.85973398264437</v>
      </c>
      <c r="E8" s="15">
        <v>468.83673213175058</v>
      </c>
    </row>
    <row r="9" spans="1:8" x14ac:dyDescent="0.25">
      <c r="A9" t="s">
        <v>29</v>
      </c>
      <c r="B9" s="15">
        <v>237.47321416035768</v>
      </c>
      <c r="C9" s="15">
        <v>47.110141813777759</v>
      </c>
      <c r="D9" s="15">
        <v>179.10032682781443</v>
      </c>
      <c r="E9" s="15">
        <v>463.68368280194989</v>
      </c>
    </row>
    <row r="10" spans="1:8" x14ac:dyDescent="0.25">
      <c r="A10" t="s">
        <v>30</v>
      </c>
      <c r="B10" s="15">
        <v>233.88138693736795</v>
      </c>
      <c r="C10" s="15">
        <v>46.576703413333028</v>
      </c>
      <c r="D10" s="15">
        <v>176.7947620616315</v>
      </c>
      <c r="E10" s="15">
        <v>457.25285241233246</v>
      </c>
    </row>
    <row r="11" spans="1:8" x14ac:dyDescent="0.25">
      <c r="A11" t="s">
        <v>165</v>
      </c>
      <c r="B11" s="15">
        <v>229.79907552790979</v>
      </c>
      <c r="C11" s="15">
        <v>45.969041227511099</v>
      </c>
      <c r="D11" s="15">
        <v>174.82151060110411</v>
      </c>
      <c r="E11" s="15">
        <v>450.589627356525</v>
      </c>
    </row>
    <row r="12" spans="1:8" x14ac:dyDescent="0.25">
      <c r="E12" s="15"/>
    </row>
    <row r="13" spans="1:8" x14ac:dyDescent="0.25">
      <c r="E13" s="15"/>
      <c r="H13" s="89"/>
    </row>
    <row r="14" spans="1:8" x14ac:dyDescent="0.25">
      <c r="A14" s="17" t="s">
        <v>166</v>
      </c>
      <c r="B14" s="17" t="s">
        <v>13</v>
      </c>
      <c r="C14" s="17" t="s">
        <v>14</v>
      </c>
      <c r="D14" s="17" t="s">
        <v>15</v>
      </c>
      <c r="E14" s="17" t="s">
        <v>20</v>
      </c>
    </row>
    <row r="15" spans="1:8" x14ac:dyDescent="0.25">
      <c r="A15" t="s">
        <v>22</v>
      </c>
      <c r="B15" s="15">
        <v>242.24123471999999</v>
      </c>
      <c r="C15" s="15">
        <v>43.453517992000002</v>
      </c>
      <c r="D15" s="15">
        <v>162.22169339000001</v>
      </c>
      <c r="E15" s="15">
        <v>447.91644610200001</v>
      </c>
      <c r="F15" s="14"/>
    </row>
    <row r="16" spans="1:8" x14ac:dyDescent="0.25">
      <c r="A16" t="s">
        <v>23</v>
      </c>
      <c r="B16" s="15">
        <v>244.76593661999999</v>
      </c>
      <c r="C16" s="15">
        <v>43.707473894000003</v>
      </c>
      <c r="D16" s="15">
        <v>162.06007054</v>
      </c>
      <c r="E16" s="15">
        <v>450.53348105399994</v>
      </c>
      <c r="F16" s="14"/>
    </row>
    <row r="17" spans="1:6" x14ac:dyDescent="0.25">
      <c r="A17" t="s">
        <v>24</v>
      </c>
      <c r="B17" s="15">
        <v>245.26024615</v>
      </c>
      <c r="C17" s="15">
        <v>43.615134005999998</v>
      </c>
      <c r="D17" s="15">
        <v>161.34848425000001</v>
      </c>
      <c r="E17" s="15">
        <v>450.22386440600002</v>
      </c>
      <c r="F17" s="14"/>
    </row>
    <row r="18" spans="1:6" x14ac:dyDescent="0.25">
      <c r="A18" t="s">
        <v>25</v>
      </c>
      <c r="B18" s="15">
        <v>247.54284478000002</v>
      </c>
      <c r="C18" s="15">
        <v>43.830601001000005</v>
      </c>
      <c r="D18" s="15">
        <v>161.97764827</v>
      </c>
      <c r="E18" s="15">
        <v>453.35109405100002</v>
      </c>
      <c r="F18" s="14"/>
    </row>
    <row r="19" spans="1:6" x14ac:dyDescent="0.25">
      <c r="A19" t="s">
        <v>26</v>
      </c>
      <c r="B19" s="15">
        <v>244.36742494000001</v>
      </c>
      <c r="C19" s="15">
        <v>43.295086990999998</v>
      </c>
      <c r="D19" s="15">
        <v>160.38153692</v>
      </c>
      <c r="E19" s="15">
        <v>448.04404885099996</v>
      </c>
      <c r="F19" s="14"/>
    </row>
    <row r="20" spans="1:6" x14ac:dyDescent="0.25">
      <c r="A20" t="s">
        <v>27</v>
      </c>
      <c r="B20" s="15">
        <v>236.43515906000002</v>
      </c>
      <c r="C20" s="15">
        <v>41.552411098</v>
      </c>
      <c r="D20" s="15">
        <v>153.20136407999999</v>
      </c>
      <c r="E20" s="15">
        <v>431.188934238</v>
      </c>
      <c r="F20" s="14"/>
    </row>
    <row r="21" spans="1:6" x14ac:dyDescent="0.25">
      <c r="A21" t="s">
        <v>28</v>
      </c>
      <c r="B21" s="15">
        <v>231.47594403000002</v>
      </c>
      <c r="C21" s="15">
        <v>40.725359628</v>
      </c>
      <c r="D21" s="15">
        <v>149.74203578999999</v>
      </c>
      <c r="E21" s="15">
        <v>421.94333944800002</v>
      </c>
      <c r="F21" s="14"/>
    </row>
    <row r="22" spans="1:6" x14ac:dyDescent="0.25">
      <c r="A22" t="s">
        <v>29</v>
      </c>
      <c r="B22" s="15">
        <v>227.66282188</v>
      </c>
      <c r="C22" s="15">
        <v>39.918508559999999</v>
      </c>
      <c r="D22" s="15">
        <v>145.77864053000002</v>
      </c>
      <c r="E22" s="15">
        <v>413.35997097000001</v>
      </c>
      <c r="F22" s="14"/>
    </row>
    <row r="23" spans="1:6" x14ac:dyDescent="0.25">
      <c r="A23" t="s">
        <v>30</v>
      </c>
      <c r="B23" s="15">
        <v>223.01343371000002</v>
      </c>
      <c r="C23" s="15">
        <v>38.979380355000004</v>
      </c>
      <c r="D23" s="15">
        <v>141.47734800999999</v>
      </c>
      <c r="E23" s="15">
        <v>403.47016207499996</v>
      </c>
      <c r="F23" s="14"/>
    </row>
    <row r="24" spans="1:6" x14ac:dyDescent="0.25">
      <c r="A24" t="s">
        <v>165</v>
      </c>
      <c r="B24" s="15">
        <v>217.40110264</v>
      </c>
      <c r="C24" s="15">
        <v>37.851553129999999</v>
      </c>
      <c r="D24" s="15">
        <v>137.16567408999998</v>
      </c>
      <c r="E24" s="15">
        <v>392.41832985999997</v>
      </c>
      <c r="F24" s="14"/>
    </row>
    <row r="25" spans="1:6" x14ac:dyDescent="0.25">
      <c r="B25" s="15"/>
      <c r="C25" s="15"/>
      <c r="D25" s="15"/>
      <c r="E25" s="15"/>
      <c r="F25" s="14"/>
    </row>
    <row r="26" spans="1:6" x14ac:dyDescent="0.25">
      <c r="E26" s="15"/>
      <c r="F26" s="14"/>
    </row>
    <row r="27" spans="1:6" x14ac:dyDescent="0.25">
      <c r="E27" s="15"/>
      <c r="F27" s="14"/>
    </row>
    <row r="28" spans="1:6" x14ac:dyDescent="0.25">
      <c r="A28" s="17" t="s">
        <v>162</v>
      </c>
      <c r="B28" s="17" t="s">
        <v>13</v>
      </c>
      <c r="C28" s="17" t="s">
        <v>14</v>
      </c>
      <c r="D28" s="17" t="s">
        <v>15</v>
      </c>
      <c r="E28" s="17" t="s">
        <v>20</v>
      </c>
      <c r="F28" s="14"/>
    </row>
    <row r="29" spans="1:6" x14ac:dyDescent="0.25">
      <c r="A29" t="s">
        <v>22</v>
      </c>
      <c r="B29" s="15">
        <v>242.46583157999999</v>
      </c>
      <c r="C29" s="15">
        <v>43.469303566000001</v>
      </c>
      <c r="D29" s="15">
        <v>162.9277506</v>
      </c>
      <c r="E29" s="15">
        <v>448.86288574599996</v>
      </c>
      <c r="F29" s="14"/>
    </row>
    <row r="30" spans="1:6" x14ac:dyDescent="0.25">
      <c r="A30" t="s">
        <v>23</v>
      </c>
      <c r="B30" s="15">
        <v>245.45779454000001</v>
      </c>
      <c r="C30" s="15">
        <v>43.762153290000001</v>
      </c>
      <c r="D30" s="15">
        <v>164.56678722999999</v>
      </c>
      <c r="E30" s="15">
        <v>453.78673506000001</v>
      </c>
      <c r="F30" s="14"/>
    </row>
    <row r="31" spans="1:6" x14ac:dyDescent="0.25">
      <c r="A31" t="s">
        <v>24</v>
      </c>
      <c r="B31" s="15">
        <v>246.86793801000002</v>
      </c>
      <c r="C31" s="15">
        <v>43.863480598000002</v>
      </c>
      <c r="D31" s="15">
        <v>165.43304844000002</v>
      </c>
      <c r="E31" s="15">
        <v>456.16446704800001</v>
      </c>
      <c r="F31" s="14"/>
    </row>
    <row r="32" spans="1:6" x14ac:dyDescent="0.25">
      <c r="A32" t="s">
        <v>25</v>
      </c>
      <c r="B32" s="15">
        <v>250.48224424</v>
      </c>
      <c r="C32" s="15">
        <v>44.395305024000002</v>
      </c>
      <c r="D32" s="15">
        <v>166.07532495000001</v>
      </c>
      <c r="E32" s="15">
        <v>460.95287421399996</v>
      </c>
      <c r="F32" s="14"/>
    </row>
    <row r="33" spans="1:6" x14ac:dyDescent="0.25">
      <c r="A33" t="s">
        <v>26</v>
      </c>
      <c r="B33" s="15">
        <v>248.65467960000001</v>
      </c>
      <c r="C33" s="15">
        <v>44.135155957000002</v>
      </c>
      <c r="D33" s="15">
        <v>165.79694101000001</v>
      </c>
      <c r="E33" s="15">
        <v>458.58677656700002</v>
      </c>
      <c r="F33" s="14"/>
    </row>
    <row r="34" spans="1:6" x14ac:dyDescent="0.25">
      <c r="A34" t="s">
        <v>27</v>
      </c>
      <c r="B34" s="15">
        <v>242.73950707</v>
      </c>
      <c r="C34" s="15">
        <v>42.85083839</v>
      </c>
      <c r="D34" s="15">
        <v>160.95169433000001</v>
      </c>
      <c r="E34" s="15">
        <v>446.54203978999999</v>
      </c>
      <c r="F34" s="14"/>
    </row>
    <row r="35" spans="1:6" x14ac:dyDescent="0.25">
      <c r="A35" t="s">
        <v>28</v>
      </c>
      <c r="B35" s="15">
        <v>239.35510505000002</v>
      </c>
      <c r="C35" s="15">
        <v>42.403459458999997</v>
      </c>
      <c r="D35" s="15">
        <v>157.80646937</v>
      </c>
      <c r="E35" s="15">
        <v>439.565033879</v>
      </c>
      <c r="F35" s="14"/>
    </row>
    <row r="36" spans="1:6" x14ac:dyDescent="0.25">
      <c r="A36" t="s">
        <v>29</v>
      </c>
      <c r="B36" s="15">
        <v>236.78576946000001</v>
      </c>
      <c r="C36" s="15">
        <v>41.913588179999998</v>
      </c>
      <c r="D36" s="15">
        <v>155.05478554000001</v>
      </c>
      <c r="E36" s="15">
        <v>433.75414318000003</v>
      </c>
      <c r="F36" s="14"/>
    </row>
    <row r="37" spans="1:6" x14ac:dyDescent="0.25">
      <c r="A37" t="s">
        <v>30</v>
      </c>
      <c r="B37" s="15">
        <v>233.48602822999999</v>
      </c>
      <c r="C37" s="15">
        <v>41.296537620000002</v>
      </c>
      <c r="D37" s="15">
        <v>152.05193027000001</v>
      </c>
      <c r="E37" s="15">
        <v>426.83449611999998</v>
      </c>
      <c r="F37" s="14"/>
    </row>
    <row r="38" spans="1:6" x14ac:dyDescent="0.25">
      <c r="A38" t="s">
        <v>165</v>
      </c>
      <c r="B38" s="15">
        <v>229.68861871000001</v>
      </c>
      <c r="C38" s="15">
        <v>40.647780241</v>
      </c>
      <c r="D38" s="15">
        <v>148.91219863000001</v>
      </c>
      <c r="E38" s="15">
        <v>419.24859758100001</v>
      </c>
      <c r="F38" s="14"/>
    </row>
    <row r="39" spans="1:6" x14ac:dyDescent="0.25">
      <c r="E39" s="15"/>
    </row>
    <row r="40" spans="1:6" x14ac:dyDescent="0.25">
      <c r="E40" s="15"/>
    </row>
    <row r="41" spans="1:6" x14ac:dyDescent="0.25">
      <c r="A41" s="17" t="s">
        <v>148</v>
      </c>
      <c r="B41" s="17" t="s">
        <v>13</v>
      </c>
      <c r="C41" s="17" t="s">
        <v>14</v>
      </c>
      <c r="D41" s="17" t="s">
        <v>15</v>
      </c>
      <c r="E41" s="17" t="s">
        <v>20</v>
      </c>
    </row>
    <row r="42" spans="1:6" x14ac:dyDescent="0.25">
      <c r="A42" t="s">
        <v>21</v>
      </c>
      <c r="B42" s="15">
        <v>259.63702939736021</v>
      </c>
      <c r="C42" s="15">
        <v>50.317135246749018</v>
      </c>
      <c r="D42" s="15">
        <v>207.38826418282156</v>
      </c>
      <c r="E42" s="15">
        <v>517.34242882693081</v>
      </c>
    </row>
    <row r="43" spans="1:6" x14ac:dyDescent="0.25">
      <c r="A43" t="s">
        <v>22</v>
      </c>
      <c r="B43" s="15">
        <v>260.92136967376808</v>
      </c>
      <c r="C43" s="15">
        <v>52.505072873366906</v>
      </c>
      <c r="D43" s="15">
        <v>208.15823794401598</v>
      </c>
      <c r="E43" s="15">
        <v>521.58468049115095</v>
      </c>
    </row>
    <row r="44" spans="1:6" x14ac:dyDescent="0.25">
      <c r="A44" t="s">
        <v>23</v>
      </c>
      <c r="B44" s="15">
        <v>259.65546526485326</v>
      </c>
      <c r="C44" s="15">
        <v>52.270690752139402</v>
      </c>
      <c r="D44" s="15">
        <v>207.14339978226502</v>
      </c>
      <c r="E44" s="15">
        <v>519.06955579925761</v>
      </c>
    </row>
    <row r="45" spans="1:6" x14ac:dyDescent="0.25">
      <c r="A45" t="s">
        <v>24</v>
      </c>
      <c r="B45" s="15">
        <v>256.97929070784488</v>
      </c>
      <c r="C45" s="15">
        <v>51.807197145813582</v>
      </c>
      <c r="D45" s="15">
        <v>205.09437260980204</v>
      </c>
      <c r="E45" s="15">
        <v>513.88086046346052</v>
      </c>
    </row>
    <row r="46" spans="1:6" x14ac:dyDescent="0.25">
      <c r="A46" t="s">
        <v>25</v>
      </c>
      <c r="B46" s="15">
        <v>254.92604763089085</v>
      </c>
      <c r="C46" s="15">
        <v>51.742163233936857</v>
      </c>
      <c r="D46" s="15">
        <v>204.71694389456661</v>
      </c>
      <c r="E46" s="15">
        <v>511.38515475939431</v>
      </c>
    </row>
    <row r="47" spans="1:6" x14ac:dyDescent="0.25">
      <c r="A47" t="s">
        <v>26</v>
      </c>
      <c r="B47" s="15">
        <v>253.59551755022892</v>
      </c>
      <c r="C47" s="15">
        <v>51.41094735669467</v>
      </c>
      <c r="D47" s="15">
        <v>203.44391297243345</v>
      </c>
      <c r="E47" s="15">
        <v>508.45037787935706</v>
      </c>
    </row>
    <row r="48" spans="1:6" x14ac:dyDescent="0.25">
      <c r="A48" t="s">
        <v>27</v>
      </c>
      <c r="B48" s="15">
        <v>248.78458044699246</v>
      </c>
      <c r="C48" s="15">
        <v>49.953481011197937</v>
      </c>
      <c r="D48" s="15">
        <v>198.23994580668889</v>
      </c>
      <c r="E48" s="15">
        <v>496.97800726487924</v>
      </c>
    </row>
    <row r="49" spans="1:5" x14ac:dyDescent="0.25">
      <c r="A49" t="s">
        <v>28</v>
      </c>
      <c r="B49" s="15">
        <v>245.72698639113321</v>
      </c>
      <c r="C49" s="15">
        <v>49.501957050434982</v>
      </c>
      <c r="D49" s="15">
        <v>196.74347734027498</v>
      </c>
      <c r="E49" s="15">
        <v>491.97242078184314</v>
      </c>
    </row>
    <row r="50" spans="1:5" x14ac:dyDescent="0.25">
      <c r="A50" t="s">
        <v>29</v>
      </c>
      <c r="B50" s="15">
        <v>244.27637377905825</v>
      </c>
      <c r="C50" s="15">
        <v>49.198222991275721</v>
      </c>
      <c r="D50" s="15">
        <v>195.56810122491754</v>
      </c>
      <c r="E50" s="15">
        <v>489.0426979952515</v>
      </c>
    </row>
    <row r="51" spans="1:5" x14ac:dyDescent="0.25">
      <c r="A51" t="s">
        <v>30</v>
      </c>
      <c r="B51" s="15">
        <v>241.91451809416409</v>
      </c>
      <c r="C51" s="15">
        <v>48.928276262771618</v>
      </c>
      <c r="D51" s="15">
        <v>194.21985716798955</v>
      </c>
      <c r="E51" s="15">
        <v>485.06265152492529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7B8A1D-EAFC-4B19-8A30-58740E934542}">
  <sheetPr>
    <tabColor theme="3" tint="0.89999084444715716"/>
  </sheetPr>
  <dimension ref="A1:V21"/>
  <sheetViews>
    <sheetView showGridLines="0" workbookViewId="0">
      <selection activeCell="I16" sqref="I16"/>
    </sheetView>
  </sheetViews>
  <sheetFormatPr defaultRowHeight="15" x14ac:dyDescent="0.25"/>
  <cols>
    <col min="5" max="5" width="13.28515625" bestFit="1" customWidth="1"/>
    <col min="11" max="11" width="13.28515625" bestFit="1" customWidth="1"/>
  </cols>
  <sheetData>
    <row r="1" spans="1:22" x14ac:dyDescent="0.25">
      <c r="A1" s="18" t="s">
        <v>32</v>
      </c>
      <c r="B1" s="18" t="s">
        <v>13</v>
      </c>
      <c r="C1" s="18" t="s">
        <v>14</v>
      </c>
      <c r="D1" s="18" t="s">
        <v>15</v>
      </c>
      <c r="E1" s="17" t="s">
        <v>20</v>
      </c>
      <c r="F1" s="18"/>
      <c r="G1" s="18" t="s">
        <v>159</v>
      </c>
      <c r="H1" s="18" t="s">
        <v>13</v>
      </c>
      <c r="I1" s="18" t="s">
        <v>14</v>
      </c>
      <c r="J1" s="18" t="s">
        <v>15</v>
      </c>
      <c r="K1" s="17" t="s">
        <v>20</v>
      </c>
      <c r="M1" s="18"/>
      <c r="N1" s="18"/>
      <c r="O1" s="18"/>
      <c r="P1" s="18"/>
      <c r="Q1" s="17"/>
    </row>
    <row r="2" spans="1:22" x14ac:dyDescent="0.25">
      <c r="A2" s="17" t="s">
        <v>34</v>
      </c>
      <c r="B2" s="14">
        <v>18.829999999999998</v>
      </c>
      <c r="C2" s="14">
        <v>3.79</v>
      </c>
      <c r="D2">
        <v>13.53</v>
      </c>
      <c r="E2" s="14">
        <f>SUM(B2:D2)</f>
        <v>36.15</v>
      </c>
      <c r="G2" s="17" t="s">
        <v>34</v>
      </c>
      <c r="H2" s="13">
        <f>(B2*(39/3.6))</f>
        <v>203.99166666666665</v>
      </c>
      <c r="I2" s="13">
        <f t="shared" ref="I2:J17" si="0">(C2*(39/3.6))</f>
        <v>41.058333333333337</v>
      </c>
      <c r="J2" s="13">
        <f t="shared" si="0"/>
        <v>146.57499999999999</v>
      </c>
      <c r="K2" s="14">
        <f>SUM(H2:J2)</f>
        <v>391.625</v>
      </c>
      <c r="M2" s="17"/>
      <c r="N2" s="13"/>
      <c r="O2" s="13"/>
      <c r="P2" s="13"/>
      <c r="Q2" s="14"/>
    </row>
    <row r="3" spans="1:22" x14ac:dyDescent="0.25">
      <c r="A3" s="17" t="s">
        <v>35</v>
      </c>
      <c r="B3" s="14">
        <v>20.41</v>
      </c>
      <c r="C3" s="14">
        <v>3.61</v>
      </c>
      <c r="D3" s="14">
        <v>13.93</v>
      </c>
      <c r="E3" s="14">
        <f t="shared" ref="E3:E18" si="1">SUM(B3:D3)</f>
        <v>37.950000000000003</v>
      </c>
      <c r="G3" s="17" t="s">
        <v>35</v>
      </c>
      <c r="H3" s="13">
        <f t="shared" ref="H3:J18" si="2">(B3*(39/3.6))</f>
        <v>221.10833333333335</v>
      </c>
      <c r="I3" s="13">
        <f t="shared" si="0"/>
        <v>39.108333333333334</v>
      </c>
      <c r="J3" s="13">
        <f t="shared" si="0"/>
        <v>150.90833333333333</v>
      </c>
      <c r="K3" s="14">
        <f t="shared" ref="K3:K18" si="3">SUM(H3:J3)</f>
        <v>411.125</v>
      </c>
      <c r="M3" s="17"/>
      <c r="N3" s="13"/>
      <c r="O3" s="13"/>
      <c r="P3" s="13"/>
      <c r="Q3" s="14"/>
    </row>
    <row r="4" spans="1:22" x14ac:dyDescent="0.25">
      <c r="A4" s="17" t="s">
        <v>36</v>
      </c>
      <c r="B4" s="14">
        <v>21</v>
      </c>
      <c r="C4" s="14">
        <v>3.97</v>
      </c>
      <c r="D4" s="14">
        <v>14.17</v>
      </c>
      <c r="E4" s="14">
        <f t="shared" si="1"/>
        <v>39.14</v>
      </c>
      <c r="G4" s="17" t="s">
        <v>36</v>
      </c>
      <c r="H4" s="13">
        <f t="shared" si="2"/>
        <v>227.5</v>
      </c>
      <c r="I4" s="13">
        <f t="shared" si="0"/>
        <v>43.00833333333334</v>
      </c>
      <c r="J4" s="13">
        <f t="shared" si="0"/>
        <v>153.50833333333335</v>
      </c>
      <c r="K4" s="14">
        <f t="shared" si="3"/>
        <v>424.01666666666665</v>
      </c>
      <c r="M4" s="17"/>
      <c r="N4" s="13"/>
      <c r="O4" s="13"/>
      <c r="P4" s="13"/>
      <c r="Q4" s="14"/>
    </row>
    <row r="5" spans="1:22" x14ac:dyDescent="0.25">
      <c r="A5" s="17" t="s">
        <v>37</v>
      </c>
      <c r="B5" s="14">
        <v>20.73</v>
      </c>
      <c r="C5" s="14">
        <v>4.05</v>
      </c>
      <c r="D5" s="14">
        <v>17.41</v>
      </c>
      <c r="E5" s="14">
        <f t="shared" si="1"/>
        <v>42.19</v>
      </c>
      <c r="G5" s="17" t="s">
        <v>37</v>
      </c>
      <c r="H5" s="13">
        <f t="shared" si="2"/>
        <v>224.57500000000002</v>
      </c>
      <c r="I5" s="13">
        <f t="shared" si="0"/>
        <v>43.875</v>
      </c>
      <c r="J5" s="13">
        <f t="shared" si="0"/>
        <v>188.60833333333335</v>
      </c>
      <c r="K5" s="14">
        <f t="shared" si="3"/>
        <v>457.05833333333339</v>
      </c>
      <c r="M5" s="17"/>
      <c r="N5" s="13"/>
      <c r="O5" s="13"/>
      <c r="P5" s="13"/>
      <c r="Q5" s="14"/>
    </row>
    <row r="6" spans="1:22" x14ac:dyDescent="0.25">
      <c r="A6" s="17" t="s">
        <v>38</v>
      </c>
      <c r="B6" s="14">
        <v>19.12</v>
      </c>
      <c r="C6" s="14">
        <v>3.5</v>
      </c>
      <c r="D6" s="14">
        <v>13.47</v>
      </c>
      <c r="E6" s="14">
        <f t="shared" si="1"/>
        <v>36.090000000000003</v>
      </c>
      <c r="G6" s="17" t="s">
        <v>38</v>
      </c>
      <c r="H6" s="13">
        <f t="shared" si="2"/>
        <v>207.13333333333335</v>
      </c>
      <c r="I6" s="13">
        <f t="shared" si="0"/>
        <v>37.916666666666671</v>
      </c>
      <c r="J6" s="13">
        <f t="shared" si="0"/>
        <v>145.92500000000001</v>
      </c>
      <c r="K6" s="14">
        <f t="shared" si="3"/>
        <v>390.97500000000002</v>
      </c>
      <c r="M6" s="17"/>
      <c r="N6" s="13"/>
      <c r="O6" s="13"/>
      <c r="P6" s="13"/>
      <c r="Q6" s="14"/>
    </row>
    <row r="7" spans="1:22" x14ac:dyDescent="0.25">
      <c r="A7" s="17" t="s">
        <v>39</v>
      </c>
      <c r="B7" s="14">
        <v>18.34</v>
      </c>
      <c r="C7" s="14">
        <v>3.62</v>
      </c>
      <c r="D7" s="14">
        <v>14.17</v>
      </c>
      <c r="E7" s="14">
        <f t="shared" si="1"/>
        <v>36.130000000000003</v>
      </c>
      <c r="G7" s="17" t="s">
        <v>39</v>
      </c>
      <c r="H7" s="13">
        <f t="shared" si="2"/>
        <v>198.68333333333334</v>
      </c>
      <c r="I7" s="13">
        <f t="shared" si="0"/>
        <v>39.216666666666669</v>
      </c>
      <c r="J7" s="13">
        <f t="shared" si="0"/>
        <v>153.50833333333335</v>
      </c>
      <c r="K7" s="14">
        <f t="shared" si="3"/>
        <v>391.40833333333336</v>
      </c>
      <c r="M7" s="17"/>
      <c r="N7" s="13"/>
      <c r="O7" s="13"/>
      <c r="P7" s="13"/>
      <c r="Q7" s="14"/>
    </row>
    <row r="8" spans="1:22" x14ac:dyDescent="0.25">
      <c r="A8" s="17" t="s">
        <v>40</v>
      </c>
      <c r="B8" s="14">
        <v>14.38</v>
      </c>
      <c r="C8" s="14">
        <v>2.87</v>
      </c>
      <c r="D8" s="14">
        <v>11.72</v>
      </c>
      <c r="E8" s="14">
        <f t="shared" si="1"/>
        <v>28.97</v>
      </c>
      <c r="G8" s="17" t="s">
        <v>40</v>
      </c>
      <c r="H8" s="13">
        <f t="shared" si="2"/>
        <v>155.78333333333336</v>
      </c>
      <c r="I8" s="13">
        <f t="shared" si="0"/>
        <v>31.091666666666669</v>
      </c>
      <c r="J8" s="13">
        <f t="shared" si="0"/>
        <v>126.96666666666668</v>
      </c>
      <c r="K8" s="14">
        <f t="shared" si="3"/>
        <v>313.8416666666667</v>
      </c>
      <c r="M8" s="17"/>
      <c r="N8" s="13"/>
      <c r="O8" s="13"/>
      <c r="P8" s="13"/>
      <c r="Q8" s="14"/>
    </row>
    <row r="9" spans="1:22" x14ac:dyDescent="0.25">
      <c r="A9" s="17" t="s">
        <v>41</v>
      </c>
      <c r="B9" s="14">
        <v>16.45</v>
      </c>
      <c r="C9" s="14">
        <v>3.01</v>
      </c>
      <c r="D9" s="14">
        <v>11.68</v>
      </c>
      <c r="E9" s="14">
        <f t="shared" si="1"/>
        <v>31.14</v>
      </c>
      <c r="G9" s="17" t="s">
        <v>41</v>
      </c>
      <c r="H9" s="13">
        <f t="shared" si="2"/>
        <v>178.20833333333334</v>
      </c>
      <c r="I9" s="13">
        <f t="shared" si="0"/>
        <v>32.608333333333334</v>
      </c>
      <c r="J9" s="13">
        <f t="shared" si="0"/>
        <v>126.53333333333333</v>
      </c>
      <c r="K9" s="14">
        <f t="shared" si="3"/>
        <v>337.35</v>
      </c>
      <c r="M9" s="17"/>
      <c r="N9" s="13"/>
      <c r="O9" s="13"/>
      <c r="P9" s="13"/>
      <c r="Q9" s="14"/>
    </row>
    <row r="10" spans="1:22" x14ac:dyDescent="0.25">
      <c r="A10" s="17" t="s">
        <v>42</v>
      </c>
      <c r="B10" s="14">
        <v>16.23</v>
      </c>
      <c r="C10" s="14">
        <v>2.91</v>
      </c>
      <c r="D10" s="14">
        <v>11.32</v>
      </c>
      <c r="E10" s="14">
        <f t="shared" si="1"/>
        <v>30.46</v>
      </c>
      <c r="G10" s="17" t="s">
        <v>42</v>
      </c>
      <c r="H10" s="13">
        <f t="shared" si="2"/>
        <v>175.82500000000002</v>
      </c>
      <c r="I10" s="13">
        <f t="shared" si="0"/>
        <v>31.525000000000002</v>
      </c>
      <c r="J10" s="13">
        <f t="shared" si="0"/>
        <v>122.63333333333334</v>
      </c>
      <c r="K10" s="14">
        <f t="shared" si="3"/>
        <v>329.98333333333335</v>
      </c>
      <c r="M10" s="17"/>
      <c r="N10" s="13"/>
      <c r="O10" s="13"/>
      <c r="P10" s="13"/>
      <c r="Q10" s="14"/>
    </row>
    <row r="11" spans="1:22" x14ac:dyDescent="0.25">
      <c r="A11" s="17" t="s">
        <v>43</v>
      </c>
      <c r="B11" s="14">
        <v>16.34</v>
      </c>
      <c r="C11" s="14">
        <v>3.01</v>
      </c>
      <c r="D11" s="14">
        <v>13.81</v>
      </c>
      <c r="E11" s="14">
        <f t="shared" si="1"/>
        <v>33.160000000000004</v>
      </c>
      <c r="G11" s="17" t="s">
        <v>43</v>
      </c>
      <c r="H11" s="13">
        <f t="shared" si="2"/>
        <v>177.01666666666668</v>
      </c>
      <c r="I11" s="13">
        <f t="shared" si="0"/>
        <v>32.608333333333334</v>
      </c>
      <c r="J11" s="13">
        <f t="shared" si="0"/>
        <v>149.60833333333335</v>
      </c>
      <c r="K11" s="14">
        <f t="shared" si="3"/>
        <v>359.23333333333335</v>
      </c>
      <c r="M11" s="17"/>
      <c r="N11" s="13"/>
      <c r="O11" s="13"/>
      <c r="P11" s="13"/>
      <c r="Q11" s="14"/>
    </row>
    <row r="12" spans="1:22" x14ac:dyDescent="0.25">
      <c r="A12" s="17" t="s">
        <v>44</v>
      </c>
      <c r="B12" s="14">
        <v>22.89</v>
      </c>
      <c r="C12" s="14">
        <v>4.13</v>
      </c>
      <c r="D12" s="14">
        <v>15.55</v>
      </c>
      <c r="E12" s="14">
        <f t="shared" si="1"/>
        <v>42.57</v>
      </c>
      <c r="G12" s="17" t="s">
        <v>44</v>
      </c>
      <c r="H12" s="13">
        <f t="shared" si="2"/>
        <v>247.97500000000002</v>
      </c>
      <c r="I12" s="13">
        <f t="shared" si="0"/>
        <v>44.741666666666667</v>
      </c>
      <c r="J12" s="13">
        <f t="shared" si="0"/>
        <v>168.45833333333334</v>
      </c>
      <c r="K12" s="14">
        <f t="shared" si="3"/>
        <v>461.17500000000007</v>
      </c>
      <c r="M12" s="17"/>
      <c r="N12" s="13"/>
      <c r="O12" s="13"/>
      <c r="P12" s="13"/>
      <c r="Q12" s="14"/>
    </row>
    <row r="13" spans="1:22" x14ac:dyDescent="0.25">
      <c r="A13" s="17" t="s">
        <v>45</v>
      </c>
      <c r="B13" s="14">
        <v>18.3</v>
      </c>
      <c r="C13" s="14">
        <v>3.38</v>
      </c>
      <c r="D13" s="14">
        <v>13.52</v>
      </c>
      <c r="E13" s="14">
        <f t="shared" si="1"/>
        <v>35.200000000000003</v>
      </c>
      <c r="G13" s="17" t="s">
        <v>45</v>
      </c>
      <c r="H13" s="13">
        <f t="shared" si="2"/>
        <v>198.25000000000003</v>
      </c>
      <c r="I13" s="13">
        <f t="shared" si="0"/>
        <v>36.616666666666667</v>
      </c>
      <c r="J13" s="13">
        <f t="shared" si="0"/>
        <v>146.46666666666667</v>
      </c>
      <c r="K13" s="14">
        <f t="shared" si="3"/>
        <v>381.33333333333337</v>
      </c>
      <c r="M13" s="17"/>
      <c r="N13" s="13"/>
      <c r="O13" s="13"/>
      <c r="P13" s="13"/>
      <c r="Q13" s="14"/>
    </row>
    <row r="14" spans="1:22" x14ac:dyDescent="0.25">
      <c r="A14" s="17" t="s">
        <v>46</v>
      </c>
      <c r="B14" s="14">
        <v>15.78</v>
      </c>
      <c r="C14" s="14">
        <v>3.08</v>
      </c>
      <c r="D14" s="14">
        <v>12.19</v>
      </c>
      <c r="E14" s="14">
        <f t="shared" si="1"/>
        <v>31.049999999999997</v>
      </c>
      <c r="G14" s="17" t="s">
        <v>46</v>
      </c>
      <c r="H14" s="13">
        <f t="shared" si="2"/>
        <v>170.95</v>
      </c>
      <c r="I14" s="13">
        <f t="shared" si="0"/>
        <v>33.366666666666667</v>
      </c>
      <c r="J14" s="13">
        <f t="shared" si="0"/>
        <v>132.05833333333334</v>
      </c>
      <c r="K14" s="14">
        <f t="shared" si="3"/>
        <v>336.375</v>
      </c>
      <c r="M14" s="17"/>
      <c r="N14" s="13"/>
      <c r="O14" s="13"/>
      <c r="P14" s="13"/>
      <c r="Q14" s="14"/>
      <c r="S14" s="88"/>
      <c r="T14" s="88"/>
      <c r="U14" s="88"/>
      <c r="V14" s="88"/>
    </row>
    <row r="15" spans="1:22" x14ac:dyDescent="0.25">
      <c r="A15" s="17" t="s">
        <v>47</v>
      </c>
      <c r="B15" s="14">
        <v>20.239999999999998</v>
      </c>
      <c r="C15" s="14">
        <v>3.64</v>
      </c>
      <c r="D15" s="14">
        <v>12.61</v>
      </c>
      <c r="E15" s="14">
        <f t="shared" si="1"/>
        <v>36.489999999999995</v>
      </c>
      <c r="G15" s="17" t="s">
        <v>47</v>
      </c>
      <c r="H15" s="13">
        <f t="shared" si="2"/>
        <v>219.26666666666665</v>
      </c>
      <c r="I15" s="13">
        <f t="shared" si="0"/>
        <v>39.433333333333337</v>
      </c>
      <c r="J15" s="13">
        <f t="shared" si="0"/>
        <v>136.60833333333335</v>
      </c>
      <c r="K15" s="14">
        <f t="shared" si="3"/>
        <v>395.30833333333334</v>
      </c>
      <c r="M15" s="17"/>
      <c r="N15" s="13"/>
      <c r="O15" s="13"/>
      <c r="P15" s="13"/>
      <c r="Q15" s="14"/>
      <c r="S15" s="88"/>
      <c r="T15" s="88"/>
      <c r="U15" s="88"/>
      <c r="V15" s="88"/>
    </row>
    <row r="16" spans="1:22" x14ac:dyDescent="0.25">
      <c r="A16" s="17" t="s">
        <v>48</v>
      </c>
      <c r="B16" s="14">
        <v>16.059999999999999</v>
      </c>
      <c r="C16" s="14">
        <v>2.97</v>
      </c>
      <c r="D16" s="14">
        <v>10.15</v>
      </c>
      <c r="E16" s="14">
        <f t="shared" si="1"/>
        <v>29.18</v>
      </c>
      <c r="G16" s="17" t="s">
        <v>48</v>
      </c>
      <c r="H16" s="13">
        <f t="shared" si="2"/>
        <v>173.98333333333332</v>
      </c>
      <c r="I16" s="13">
        <f t="shared" si="0"/>
        <v>32.175000000000004</v>
      </c>
      <c r="J16" s="13">
        <f t="shared" si="0"/>
        <v>109.95833333333334</v>
      </c>
      <c r="K16" s="14">
        <f t="shared" si="3"/>
        <v>316.11666666666667</v>
      </c>
      <c r="M16" s="17"/>
      <c r="N16" s="13"/>
      <c r="O16" s="13"/>
      <c r="P16" s="13"/>
      <c r="Q16" s="14"/>
      <c r="S16" s="88"/>
      <c r="T16" s="88"/>
      <c r="U16" s="88"/>
      <c r="V16" s="88"/>
    </row>
    <row r="17" spans="1:22" x14ac:dyDescent="0.25">
      <c r="A17" s="17" t="s">
        <v>49</v>
      </c>
      <c r="B17" s="14">
        <v>17.823</v>
      </c>
      <c r="C17" s="14">
        <v>3.24</v>
      </c>
      <c r="D17" s="14">
        <v>10.622999999999999</v>
      </c>
      <c r="E17" s="14">
        <f t="shared" si="1"/>
        <v>31.686</v>
      </c>
      <c r="G17" s="17" t="s">
        <v>49</v>
      </c>
      <c r="H17" s="13">
        <f t="shared" si="2"/>
        <v>193.08250000000001</v>
      </c>
      <c r="I17" s="13">
        <f t="shared" si="0"/>
        <v>35.1</v>
      </c>
      <c r="J17" s="13">
        <f t="shared" si="0"/>
        <v>115.0825</v>
      </c>
      <c r="K17" s="14">
        <f t="shared" si="3"/>
        <v>343.26499999999999</v>
      </c>
      <c r="M17" s="17"/>
      <c r="N17" s="13"/>
      <c r="O17" s="13"/>
      <c r="P17" s="13"/>
      <c r="Q17" s="14"/>
      <c r="S17" s="88"/>
      <c r="T17" s="88"/>
      <c r="U17" s="88"/>
      <c r="V17" s="88"/>
    </row>
    <row r="18" spans="1:22" x14ac:dyDescent="0.25">
      <c r="A18" s="17" t="s">
        <v>31</v>
      </c>
      <c r="B18" s="14">
        <v>16.827000000000002</v>
      </c>
      <c r="C18" s="14">
        <v>2.9369999999999998</v>
      </c>
      <c r="D18" s="14">
        <v>10.654999999999999</v>
      </c>
      <c r="E18" s="14">
        <f t="shared" si="1"/>
        <v>30.419000000000004</v>
      </c>
      <c r="G18" s="17" t="s">
        <v>31</v>
      </c>
      <c r="H18" s="13">
        <f t="shared" si="2"/>
        <v>182.29250000000002</v>
      </c>
      <c r="I18" s="13">
        <f t="shared" si="2"/>
        <v>31.817499999999999</v>
      </c>
      <c r="J18" s="13">
        <f t="shared" si="2"/>
        <v>115.42916666666666</v>
      </c>
      <c r="K18" s="14">
        <f t="shared" si="3"/>
        <v>329.53916666666669</v>
      </c>
      <c r="M18" s="17"/>
      <c r="N18" s="13"/>
      <c r="O18" s="13"/>
      <c r="P18" s="13"/>
      <c r="Q18" s="14"/>
      <c r="S18" s="88"/>
      <c r="T18" s="88"/>
      <c r="U18" s="88"/>
      <c r="V18" s="88"/>
    </row>
    <row r="19" spans="1:22" x14ac:dyDescent="0.25">
      <c r="A19" s="17" t="s">
        <v>21</v>
      </c>
      <c r="B19" s="14">
        <v>16.22</v>
      </c>
      <c r="C19" s="14">
        <v>3.198</v>
      </c>
      <c r="D19" s="14">
        <v>13.27</v>
      </c>
      <c r="E19" s="14">
        <f>SUM(B19:D19)</f>
        <v>32.688000000000002</v>
      </c>
      <c r="G19" s="17" t="s">
        <v>21</v>
      </c>
      <c r="H19" s="13">
        <f t="shared" ref="H19" si="4">(B19*(39/3.6))</f>
        <v>175.71666666666667</v>
      </c>
      <c r="I19" s="13">
        <f t="shared" ref="I19" si="5">(C19*(39/3.6))</f>
        <v>34.645000000000003</v>
      </c>
      <c r="J19" s="13">
        <f t="shared" ref="J19" si="6">(D19*(39/3.6))</f>
        <v>143.75833333333333</v>
      </c>
      <c r="K19" s="14">
        <f t="shared" ref="K19" si="7">SUM(H19:J19)</f>
        <v>354.12</v>
      </c>
      <c r="M19" s="17"/>
      <c r="N19" s="13"/>
      <c r="O19" s="13"/>
      <c r="P19" s="13"/>
      <c r="Q19" s="14"/>
      <c r="S19" s="88"/>
      <c r="T19" s="88"/>
      <c r="U19" s="88"/>
      <c r="V19" s="88"/>
    </row>
    <row r="21" spans="1:22" x14ac:dyDescent="0.25">
      <c r="A21" s="17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B8E32E-5BD6-4A50-8E6D-5FD6189A334D}">
  <sheetPr>
    <tabColor theme="3" tint="0.89999084444715716"/>
  </sheetPr>
  <dimension ref="A1:K31"/>
  <sheetViews>
    <sheetView showGridLines="0" workbookViewId="0"/>
  </sheetViews>
  <sheetFormatPr defaultRowHeight="15" x14ac:dyDescent="0.25"/>
  <cols>
    <col min="1" max="1" width="21.42578125" customWidth="1"/>
    <col min="2" max="11" width="10.42578125" bestFit="1" customWidth="1"/>
  </cols>
  <sheetData>
    <row r="1" spans="1:11" ht="15.75" thickBot="1" x14ac:dyDescent="0.3">
      <c r="A1" s="6" t="s">
        <v>33</v>
      </c>
    </row>
    <row r="2" spans="1:11" ht="15.75" thickBot="1" x14ac:dyDescent="0.3">
      <c r="A2" s="47" t="s">
        <v>50</v>
      </c>
      <c r="B2" s="48">
        <v>2025</v>
      </c>
      <c r="C2" s="48">
        <v>2026</v>
      </c>
      <c r="D2" s="48">
        <v>2027</v>
      </c>
      <c r="E2" s="48">
        <v>2028</v>
      </c>
      <c r="F2" s="48">
        <v>2029</v>
      </c>
      <c r="G2" s="48">
        <v>2030</v>
      </c>
      <c r="H2" s="48">
        <v>2031</v>
      </c>
      <c r="I2" s="48">
        <v>2032</v>
      </c>
      <c r="J2" s="48">
        <v>2033</v>
      </c>
      <c r="K2" s="48">
        <v>2034</v>
      </c>
    </row>
    <row r="3" spans="1:11" x14ac:dyDescent="0.25">
      <c r="A3" s="49" t="s">
        <v>51</v>
      </c>
      <c r="B3" s="86">
        <v>18349.518242999999</v>
      </c>
      <c r="C3" s="86">
        <v>18704.776354000001</v>
      </c>
      <c r="D3" s="86">
        <v>19040.726431999999</v>
      </c>
      <c r="E3" s="86">
        <v>19317.463336000001</v>
      </c>
      <c r="F3" s="86">
        <v>19509.785545999999</v>
      </c>
      <c r="G3" s="86">
        <v>19312.107173</v>
      </c>
      <c r="H3" s="86">
        <v>19071.591335000001</v>
      </c>
      <c r="I3" s="86">
        <v>18773.821606000001</v>
      </c>
      <c r="J3" s="86">
        <v>18453.431079999998</v>
      </c>
      <c r="K3" s="86">
        <v>18128.684375000001</v>
      </c>
    </row>
    <row r="4" spans="1:11" x14ac:dyDescent="0.25">
      <c r="A4" s="49" t="s">
        <v>52</v>
      </c>
      <c r="B4" s="86">
        <v>2535.0505109999999</v>
      </c>
      <c r="C4" s="86">
        <v>2534.7279665000001</v>
      </c>
      <c r="D4" s="86">
        <v>2536.2399744999998</v>
      </c>
      <c r="E4" s="86">
        <v>2536.3158653999999</v>
      </c>
      <c r="F4" s="86">
        <v>2526.9602309000002</v>
      </c>
      <c r="G4" s="86">
        <v>2517.7795768999999</v>
      </c>
      <c r="H4" s="86">
        <v>2507.5745001</v>
      </c>
      <c r="I4" s="86">
        <v>2500.3452944000001</v>
      </c>
      <c r="J4" s="86">
        <v>2487.6998149000001</v>
      </c>
      <c r="K4" s="86">
        <v>2455.6928873000002</v>
      </c>
    </row>
    <row r="5" spans="1:11" ht="15.75" thickBot="1" x14ac:dyDescent="0.3">
      <c r="A5" s="49" t="s">
        <v>53</v>
      </c>
      <c r="B5" s="86">
        <v>4115.3127827999997</v>
      </c>
      <c r="C5" s="86">
        <v>4114.4754825999999</v>
      </c>
      <c r="D5" s="86">
        <v>4084.6664070000002</v>
      </c>
      <c r="E5" s="86">
        <v>4040.2118734999999</v>
      </c>
      <c r="F5" s="86">
        <v>4020.9755426000002</v>
      </c>
      <c r="G5" s="86">
        <v>3974.7958574999998</v>
      </c>
      <c r="H5" s="86">
        <v>3990.9825013999998</v>
      </c>
      <c r="I5" s="86">
        <v>4005.1513451000001</v>
      </c>
      <c r="J5" s="86">
        <v>3988.1851471</v>
      </c>
      <c r="K5" s="86">
        <v>3963.6637262999998</v>
      </c>
    </row>
    <row r="6" spans="1:11" ht="15.75" thickBot="1" x14ac:dyDescent="0.3">
      <c r="A6" s="47" t="s">
        <v>54</v>
      </c>
      <c r="B6" s="87">
        <v>24999.881537000001</v>
      </c>
      <c r="C6" s="87">
        <v>25353.979802999998</v>
      </c>
      <c r="D6" s="87">
        <v>25661.632814000001</v>
      </c>
      <c r="E6" s="87">
        <v>25893.991075000002</v>
      </c>
      <c r="F6" s="87">
        <v>26057.721320000001</v>
      </c>
      <c r="G6" s="87">
        <v>25804.682606999999</v>
      </c>
      <c r="H6" s="87">
        <v>25570.148336999999</v>
      </c>
      <c r="I6" s="87">
        <v>25279.318244999999</v>
      </c>
      <c r="J6" s="87">
        <v>24929.316041999999</v>
      </c>
      <c r="K6" s="87">
        <v>24548.040988000001</v>
      </c>
    </row>
    <row r="7" spans="1:11" x14ac:dyDescent="0.25">
      <c r="A7" s="49" t="s">
        <v>55</v>
      </c>
      <c r="B7" s="86">
        <v>2498.5006496999999</v>
      </c>
      <c r="C7" s="86">
        <v>2497.8142502000001</v>
      </c>
      <c r="D7" s="86">
        <v>2481.3051350000001</v>
      </c>
      <c r="E7" s="86">
        <v>2465.0388702999999</v>
      </c>
      <c r="F7" s="86">
        <v>2453.4923609000002</v>
      </c>
      <c r="G7" s="86">
        <v>2426.4990265000001</v>
      </c>
      <c r="H7" s="86">
        <v>2429.6952219999998</v>
      </c>
      <c r="I7" s="86">
        <v>2431.0442380999998</v>
      </c>
      <c r="J7" s="86">
        <v>2417.8360424000002</v>
      </c>
      <c r="K7" s="86">
        <v>2399.5733005000002</v>
      </c>
    </row>
    <row r="8" spans="1:11" ht="15.75" thickBot="1" x14ac:dyDescent="0.3">
      <c r="A8" s="49" t="s">
        <v>56</v>
      </c>
      <c r="B8" s="86">
        <v>182.97260274000001</v>
      </c>
      <c r="C8" s="86">
        <v>173.46575342</v>
      </c>
      <c r="D8" s="86">
        <v>180.04109589000001</v>
      </c>
      <c r="E8" s="86">
        <v>188.02191780999999</v>
      </c>
      <c r="F8" s="86">
        <v>192.76712329</v>
      </c>
      <c r="G8" s="86">
        <v>197.76712329</v>
      </c>
      <c r="H8" s="86">
        <v>216.32876712000001</v>
      </c>
      <c r="I8" s="86">
        <v>243.70410959</v>
      </c>
      <c r="J8" s="86">
        <v>259.79452055000002</v>
      </c>
      <c r="K8" s="86">
        <v>268.27397259999998</v>
      </c>
    </row>
    <row r="9" spans="1:11" ht="15.75" thickBot="1" x14ac:dyDescent="0.3">
      <c r="A9" s="47" t="s">
        <v>57</v>
      </c>
      <c r="B9" s="87">
        <v>27681.354790000001</v>
      </c>
      <c r="C9" s="87">
        <v>28025.259806999999</v>
      </c>
      <c r="D9" s="87">
        <v>28322.979045</v>
      </c>
      <c r="E9" s="87">
        <v>28547.051863000001</v>
      </c>
      <c r="F9" s="87">
        <v>28703.980803999999</v>
      </c>
      <c r="G9" s="87">
        <v>28428.948756999998</v>
      </c>
      <c r="H9" s="87">
        <v>28216.172326</v>
      </c>
      <c r="I9" s="87">
        <v>27954.066593</v>
      </c>
      <c r="J9" s="87">
        <v>27606.946605000001</v>
      </c>
      <c r="K9" s="87">
        <v>27215.888261</v>
      </c>
    </row>
    <row r="11" spans="1:11" ht="15.75" thickBot="1" x14ac:dyDescent="0.3">
      <c r="A11" s="6" t="s">
        <v>33</v>
      </c>
    </row>
    <row r="12" spans="1:11" ht="15.75" thickBot="1" x14ac:dyDescent="0.3">
      <c r="A12" s="47" t="s">
        <v>58</v>
      </c>
      <c r="B12" s="48">
        <v>2025</v>
      </c>
      <c r="C12" s="48">
        <v>2026</v>
      </c>
      <c r="D12" s="48">
        <v>2027</v>
      </c>
      <c r="E12" s="48">
        <v>2028</v>
      </c>
      <c r="F12" s="48">
        <v>2029</v>
      </c>
      <c r="G12" s="48">
        <v>2030</v>
      </c>
      <c r="H12" s="48">
        <v>2031</v>
      </c>
      <c r="I12" s="48">
        <v>2032</v>
      </c>
      <c r="J12" s="48">
        <v>2033</v>
      </c>
      <c r="K12" s="48">
        <v>2034</v>
      </c>
    </row>
    <row r="13" spans="1:11" x14ac:dyDescent="0.25">
      <c r="A13" s="49" t="s">
        <v>51</v>
      </c>
      <c r="B13" s="86">
        <v>3121.4393749000001</v>
      </c>
      <c r="C13" s="86">
        <v>3181.7314532</v>
      </c>
      <c r="D13" s="86">
        <v>3239.1720958999999</v>
      </c>
      <c r="E13" s="86">
        <v>3286.3002074999999</v>
      </c>
      <c r="F13" s="86">
        <v>3318.6885996000001</v>
      </c>
      <c r="G13" s="86">
        <v>3285.5471235</v>
      </c>
      <c r="H13" s="86">
        <v>3244.3709663</v>
      </c>
      <c r="I13" s="86">
        <v>3194.2617992</v>
      </c>
      <c r="J13" s="86">
        <v>3139.4703436</v>
      </c>
      <c r="K13" s="86">
        <v>3084.3488096000001</v>
      </c>
    </row>
    <row r="14" spans="1:11" x14ac:dyDescent="0.25">
      <c r="A14" s="49" t="s">
        <v>52</v>
      </c>
      <c r="B14" s="86">
        <v>438.95527799000001</v>
      </c>
      <c r="C14" s="86">
        <v>439.94067186000001</v>
      </c>
      <c r="D14" s="86">
        <v>441.82128118000003</v>
      </c>
      <c r="E14" s="86">
        <v>442.76311909999998</v>
      </c>
      <c r="F14" s="86">
        <v>441.82270518000001</v>
      </c>
      <c r="G14" s="86">
        <v>440.82256969999997</v>
      </c>
      <c r="H14" s="86">
        <v>439.94148236000001</v>
      </c>
      <c r="I14" s="86">
        <v>439.88111836000002</v>
      </c>
      <c r="J14" s="86">
        <v>437.52369021999999</v>
      </c>
      <c r="K14" s="86">
        <v>432.58627387000001</v>
      </c>
    </row>
    <row r="15" spans="1:11" ht="15.75" thickBot="1" x14ac:dyDescent="0.3">
      <c r="A15" s="49" t="s">
        <v>53</v>
      </c>
      <c r="B15" s="86">
        <v>1117.5066744000001</v>
      </c>
      <c r="C15" s="86">
        <v>1120.5750039</v>
      </c>
      <c r="D15" s="86">
        <v>1112.4159267</v>
      </c>
      <c r="E15" s="86">
        <v>1100.6202266</v>
      </c>
      <c r="F15" s="86">
        <v>1095.8133868</v>
      </c>
      <c r="G15" s="86">
        <v>1082.6141117</v>
      </c>
      <c r="H15" s="86">
        <v>1087.0277967</v>
      </c>
      <c r="I15" s="86">
        <v>1091.2233136</v>
      </c>
      <c r="J15" s="86">
        <v>1086.8196931</v>
      </c>
      <c r="K15" s="86">
        <v>1080.6256463</v>
      </c>
    </row>
    <row r="16" spans="1:11" ht="15.75" thickBot="1" x14ac:dyDescent="0.3">
      <c r="A16" s="47" t="s">
        <v>54</v>
      </c>
      <c r="B16" s="87">
        <v>4677.9013273</v>
      </c>
      <c r="C16" s="87">
        <v>4742.2471288999996</v>
      </c>
      <c r="D16" s="87">
        <v>4793.4093037000002</v>
      </c>
      <c r="E16" s="87">
        <v>4829.6835531999996</v>
      </c>
      <c r="F16" s="87">
        <v>4856.3246915999998</v>
      </c>
      <c r="G16" s="87">
        <v>4808.9838049999998</v>
      </c>
      <c r="H16" s="87">
        <v>4771.3402453999997</v>
      </c>
      <c r="I16" s="87">
        <v>4725.3662311999997</v>
      </c>
      <c r="J16" s="87">
        <v>4663.8137268</v>
      </c>
      <c r="K16" s="87">
        <v>4597.5607298000004</v>
      </c>
    </row>
    <row r="17" spans="1:11" x14ac:dyDescent="0.25">
      <c r="A17" s="49" t="s">
        <v>55</v>
      </c>
      <c r="B17" s="86">
        <v>1485.2352143999999</v>
      </c>
      <c r="C17" s="86">
        <v>1453.1411945</v>
      </c>
      <c r="D17" s="86">
        <v>1421.527928</v>
      </c>
      <c r="E17" s="86">
        <v>1432.8252044000001</v>
      </c>
      <c r="F17" s="86">
        <v>1425.6808301999999</v>
      </c>
      <c r="G17" s="86">
        <v>1413.6449328000001</v>
      </c>
      <c r="H17" s="86">
        <v>1409.8937378000001</v>
      </c>
      <c r="I17" s="86">
        <v>1397.8425467</v>
      </c>
      <c r="J17" s="86">
        <v>1377.9329977</v>
      </c>
      <c r="K17" s="86">
        <v>1356.9593781999999</v>
      </c>
    </row>
    <row r="18" spans="1:11" ht="15.75" thickBot="1" x14ac:dyDescent="0.3">
      <c r="A18" s="49" t="s">
        <v>56</v>
      </c>
      <c r="B18" s="86">
        <v>41.493150685000003</v>
      </c>
      <c r="C18" s="86">
        <v>40.246575342</v>
      </c>
      <c r="D18" s="86">
        <v>40.753424658</v>
      </c>
      <c r="E18" s="86">
        <v>42.619178081999998</v>
      </c>
      <c r="F18" s="86">
        <v>43.753424658</v>
      </c>
      <c r="G18" s="86">
        <v>43.246575342</v>
      </c>
      <c r="H18" s="86">
        <v>51.287671232999998</v>
      </c>
      <c r="I18" s="86">
        <v>63.189041095999997</v>
      </c>
      <c r="J18" s="86">
        <v>71.273972603000004</v>
      </c>
      <c r="K18" s="86">
        <v>74.506849314999997</v>
      </c>
    </row>
    <row r="19" spans="1:11" ht="15.75" thickBot="1" x14ac:dyDescent="0.3">
      <c r="A19" s="47" t="s">
        <v>57</v>
      </c>
      <c r="B19" s="87">
        <v>6204.6296923999998</v>
      </c>
      <c r="C19" s="87">
        <v>6235.6348987000001</v>
      </c>
      <c r="D19" s="87">
        <v>6255.6906563000002</v>
      </c>
      <c r="E19" s="87">
        <v>6305.1279355999995</v>
      </c>
      <c r="F19" s="87">
        <v>6325.7589465000001</v>
      </c>
      <c r="G19" s="87">
        <v>6265.8753131000003</v>
      </c>
      <c r="H19" s="87">
        <v>6232.5216545000003</v>
      </c>
      <c r="I19" s="87">
        <v>6186.3978189999998</v>
      </c>
      <c r="J19" s="87">
        <v>6113.0206970999998</v>
      </c>
      <c r="K19" s="87">
        <v>6029.0269572999996</v>
      </c>
    </row>
    <row r="21" spans="1:11" ht="15.75" thickBot="1" x14ac:dyDescent="0.3">
      <c r="A21" s="6" t="s">
        <v>33</v>
      </c>
    </row>
    <row r="22" spans="1:11" ht="15.75" thickBot="1" x14ac:dyDescent="0.3">
      <c r="A22" s="47" t="s">
        <v>59</v>
      </c>
      <c r="B22" s="48">
        <v>2025</v>
      </c>
      <c r="C22" s="48">
        <v>2026</v>
      </c>
      <c r="D22" s="48">
        <v>2027</v>
      </c>
      <c r="E22" s="48">
        <v>2028</v>
      </c>
      <c r="F22" s="48">
        <v>2029</v>
      </c>
      <c r="G22" s="48">
        <v>2030</v>
      </c>
      <c r="H22" s="48">
        <v>2031</v>
      </c>
      <c r="I22" s="48">
        <v>2032</v>
      </c>
      <c r="J22" s="48">
        <v>2033</v>
      </c>
      <c r="K22" s="48">
        <v>2034</v>
      </c>
    </row>
    <row r="23" spans="1:11" x14ac:dyDescent="0.25">
      <c r="A23" s="49" t="s">
        <v>51</v>
      </c>
      <c r="B23" s="86">
        <v>10683.015272000001</v>
      </c>
      <c r="C23" s="86">
        <v>10890.033149000001</v>
      </c>
      <c r="D23" s="86">
        <v>11086.584948</v>
      </c>
      <c r="E23" s="86">
        <v>11247.507320000001</v>
      </c>
      <c r="F23" s="86">
        <v>11360.533740999999</v>
      </c>
      <c r="G23" s="86">
        <v>11246.789498</v>
      </c>
      <c r="H23" s="86">
        <v>11106.866126999999</v>
      </c>
      <c r="I23" s="86">
        <v>10933.3107</v>
      </c>
      <c r="J23" s="86">
        <v>10746.684294999999</v>
      </c>
      <c r="K23" s="86">
        <v>10557.374495</v>
      </c>
    </row>
    <row r="24" spans="1:11" x14ac:dyDescent="0.25">
      <c r="A24" s="49" t="s">
        <v>52</v>
      </c>
      <c r="B24" s="86">
        <v>1385.2238519</v>
      </c>
      <c r="C24" s="86">
        <v>1421.8158459000001</v>
      </c>
      <c r="D24" s="86">
        <v>1444.6939676</v>
      </c>
      <c r="E24" s="86">
        <v>1467.2705802</v>
      </c>
      <c r="F24" s="86">
        <v>1484.5110053999999</v>
      </c>
      <c r="G24" s="86">
        <v>1499.5112538000001</v>
      </c>
      <c r="H24" s="86">
        <v>1512.7520969</v>
      </c>
      <c r="I24" s="86">
        <v>1521.7532139</v>
      </c>
      <c r="J24" s="86">
        <v>1517.4746719</v>
      </c>
      <c r="K24" s="86">
        <v>1501.0664225</v>
      </c>
    </row>
    <row r="25" spans="1:11" ht="15.75" thickBot="1" x14ac:dyDescent="0.3">
      <c r="A25" s="49" t="s">
        <v>53</v>
      </c>
      <c r="B25" s="86">
        <v>2425.1891937</v>
      </c>
      <c r="C25" s="86">
        <v>2415.0383348999999</v>
      </c>
      <c r="D25" s="86">
        <v>2397.5827245999999</v>
      </c>
      <c r="E25" s="86">
        <v>2371.3404092999999</v>
      </c>
      <c r="F25" s="86">
        <v>2360.6314913000001</v>
      </c>
      <c r="G25" s="86">
        <v>2334.3262098999999</v>
      </c>
      <c r="H25" s="86">
        <v>2344.0885020000001</v>
      </c>
      <c r="I25" s="86">
        <v>2353.3629209000001</v>
      </c>
      <c r="J25" s="86">
        <v>2344.5236970999999</v>
      </c>
      <c r="K25" s="86">
        <v>2331.2870389</v>
      </c>
    </row>
    <row r="26" spans="1:11" ht="15.75" thickBot="1" x14ac:dyDescent="0.3">
      <c r="A26" s="47" t="s">
        <v>54</v>
      </c>
      <c r="B26" s="87">
        <v>14493.428317</v>
      </c>
      <c r="C26" s="87">
        <v>14726.88733</v>
      </c>
      <c r="D26" s="87">
        <v>14928.861641</v>
      </c>
      <c r="E26" s="87">
        <v>15086.118308999999</v>
      </c>
      <c r="F26" s="87">
        <v>15205.676238</v>
      </c>
      <c r="G26" s="87">
        <v>15080.626961</v>
      </c>
      <c r="H26" s="87">
        <v>14963.706726</v>
      </c>
      <c r="I26" s="87">
        <v>14808.426835</v>
      </c>
      <c r="J26" s="87">
        <v>14608.682664</v>
      </c>
      <c r="K26" s="87">
        <v>14389.727956000001</v>
      </c>
    </row>
    <row r="27" spans="1:11" x14ac:dyDescent="0.25">
      <c r="A27" s="49" t="s">
        <v>55</v>
      </c>
      <c r="B27" s="86">
        <v>5672.0637833999999</v>
      </c>
      <c r="C27" s="86">
        <v>5351.5502675999996</v>
      </c>
      <c r="D27" s="86">
        <v>5381.2769406999996</v>
      </c>
      <c r="E27" s="86">
        <v>5449.7910915000002</v>
      </c>
      <c r="F27" s="86">
        <v>5264.0095660999996</v>
      </c>
      <c r="G27" s="86">
        <v>5413.9284295999996</v>
      </c>
      <c r="H27" s="86">
        <v>5239.8227003000002</v>
      </c>
      <c r="I27" s="86">
        <v>4919.5513747000005</v>
      </c>
      <c r="J27" s="86">
        <v>4817.7105247999998</v>
      </c>
      <c r="K27" s="86">
        <v>4633.5233885999996</v>
      </c>
    </row>
    <row r="28" spans="1:11" ht="15.75" thickBot="1" x14ac:dyDescent="0.3">
      <c r="A28" s="49" t="s">
        <v>56</v>
      </c>
      <c r="B28" s="86">
        <v>88.986301370000007</v>
      </c>
      <c r="C28" s="86">
        <v>85.739726027000003</v>
      </c>
      <c r="D28" s="86">
        <v>88.013698629999993</v>
      </c>
      <c r="E28" s="86">
        <v>91.504109588999995</v>
      </c>
      <c r="F28" s="86">
        <v>95.013698629999993</v>
      </c>
      <c r="G28" s="86">
        <v>99.013698629999993</v>
      </c>
      <c r="H28" s="86">
        <v>100.75342465999999</v>
      </c>
      <c r="I28" s="86">
        <v>117.09863014</v>
      </c>
      <c r="J28" s="86">
        <v>146.86301370000001</v>
      </c>
      <c r="K28" s="86">
        <v>171.57534247000001</v>
      </c>
    </row>
    <row r="29" spans="1:11" ht="15.75" thickBot="1" x14ac:dyDescent="0.3">
      <c r="A29" s="47" t="s">
        <v>57</v>
      </c>
      <c r="B29" s="87">
        <v>20254.478402000001</v>
      </c>
      <c r="C29" s="87">
        <v>20164.177323</v>
      </c>
      <c r="D29" s="87">
        <v>20398.152279999998</v>
      </c>
      <c r="E29" s="87">
        <v>20627.413509999998</v>
      </c>
      <c r="F29" s="87">
        <v>20564.699503</v>
      </c>
      <c r="G29" s="87">
        <v>20593.569089000001</v>
      </c>
      <c r="H29" s="87">
        <v>20304.282851</v>
      </c>
      <c r="I29" s="87">
        <v>19845.076840000002</v>
      </c>
      <c r="J29" s="87">
        <v>19573.256203000001</v>
      </c>
      <c r="K29" s="87">
        <v>19194.826687000001</v>
      </c>
    </row>
    <row r="31" spans="1:11" x14ac:dyDescent="0.25">
      <c r="A31" t="s">
        <v>158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815AFB-3C6B-4278-89BA-DB22DA12DD5D}">
  <sheetPr>
    <tabColor theme="3" tint="0.89999084444715716"/>
  </sheetPr>
  <dimension ref="A1:AN65"/>
  <sheetViews>
    <sheetView showGridLines="0" workbookViewId="0">
      <selection activeCell="B12" sqref="B12"/>
    </sheetView>
  </sheetViews>
  <sheetFormatPr defaultRowHeight="15" x14ac:dyDescent="0.25"/>
  <cols>
    <col min="1" max="1" width="13.7109375" bestFit="1" customWidth="1"/>
    <col min="2" max="2" width="29.7109375" bestFit="1" customWidth="1"/>
    <col min="3" max="3" width="12.42578125" bestFit="1" customWidth="1"/>
    <col min="4" max="4" width="10.42578125" bestFit="1" customWidth="1"/>
    <col min="5" max="5" width="10.5703125" bestFit="1" customWidth="1"/>
    <col min="6" max="6" width="13.7109375" bestFit="1" customWidth="1"/>
    <col min="7" max="9" width="10.42578125" bestFit="1" customWidth="1"/>
    <col min="10" max="10" width="13.7109375" customWidth="1"/>
    <col min="11" max="38" width="10.42578125" bestFit="1" customWidth="1"/>
    <col min="39" max="39" width="11.7109375" bestFit="1" customWidth="1"/>
    <col min="40" max="40" width="10.5703125" bestFit="1" customWidth="1"/>
  </cols>
  <sheetData>
    <row r="1" spans="2:10" x14ac:dyDescent="0.25">
      <c r="B1" s="50" t="s">
        <v>60</v>
      </c>
      <c r="C1" s="9" t="s">
        <v>13</v>
      </c>
      <c r="D1" s="9" t="s">
        <v>14</v>
      </c>
      <c r="E1" s="9" t="s">
        <v>15</v>
      </c>
      <c r="F1" s="28" t="s">
        <v>61</v>
      </c>
      <c r="H1" s="12"/>
    </row>
    <row r="2" spans="2:10" x14ac:dyDescent="0.25">
      <c r="B2" s="6" t="s">
        <v>168</v>
      </c>
      <c r="C2" s="8"/>
      <c r="D2" s="8"/>
      <c r="E2" s="8"/>
      <c r="F2" s="8"/>
      <c r="H2" s="12"/>
    </row>
    <row r="3" spans="2:10" x14ac:dyDescent="0.25">
      <c r="B3" t="s">
        <v>157</v>
      </c>
      <c r="C3" s="81">
        <v>15935.831623</v>
      </c>
      <c r="D3" s="81">
        <v>2661.5955479999998</v>
      </c>
      <c r="E3" s="81">
        <v>9304.5949060000003</v>
      </c>
      <c r="F3" s="81">
        <v>27902.022077000001</v>
      </c>
    </row>
    <row r="4" spans="2:10" x14ac:dyDescent="0.25">
      <c r="B4" t="s">
        <v>155</v>
      </c>
      <c r="C4" s="81">
        <v>2544.590369</v>
      </c>
      <c r="D4" s="81">
        <v>434.67131499999999</v>
      </c>
      <c r="E4" s="81">
        <v>1197.9537929999999</v>
      </c>
      <c r="F4" s="81">
        <v>4177.2154769999997</v>
      </c>
      <c r="I4" s="27"/>
    </row>
    <row r="5" spans="2:10" x14ac:dyDescent="0.25">
      <c r="B5" t="s">
        <v>156</v>
      </c>
      <c r="C5" s="81">
        <v>4192.0526710000004</v>
      </c>
      <c r="D5" s="81">
        <v>1080.382889</v>
      </c>
      <c r="E5" s="81">
        <v>2462.9446910000001</v>
      </c>
      <c r="F5" s="81">
        <v>7735.3802510000005</v>
      </c>
    </row>
    <row r="6" spans="2:10" x14ac:dyDescent="0.25">
      <c r="B6" s="7" t="s">
        <v>152</v>
      </c>
      <c r="C6" s="81">
        <v>2350.8643630000001</v>
      </c>
      <c r="D6" s="81">
        <v>1376.774132</v>
      </c>
      <c r="E6" s="81">
        <v>6937.7849120000001</v>
      </c>
      <c r="F6" s="81">
        <v>10665.423407</v>
      </c>
    </row>
    <row r="7" spans="2:10" x14ac:dyDescent="0.25">
      <c r="B7" t="s">
        <v>63</v>
      </c>
      <c r="C7" s="81">
        <v>25023.339026000001</v>
      </c>
      <c r="D7" s="81">
        <v>5553.4238839999998</v>
      </c>
      <c r="E7" s="81">
        <v>19903.278302000002</v>
      </c>
      <c r="F7" s="81">
        <v>50480.041212000004</v>
      </c>
    </row>
    <row r="8" spans="2:10" x14ac:dyDescent="0.25">
      <c r="B8" t="s">
        <v>64</v>
      </c>
      <c r="C8" s="81">
        <v>525.76858500000003</v>
      </c>
      <c r="D8" s="81">
        <v>183.83687399999999</v>
      </c>
      <c r="E8" s="81">
        <v>375.81470999999999</v>
      </c>
      <c r="F8" s="81">
        <v>1085.420169</v>
      </c>
    </row>
    <row r="9" spans="2:10" x14ac:dyDescent="0.25">
      <c r="B9" t="s">
        <v>153</v>
      </c>
      <c r="C9" s="81">
        <v>171.420458</v>
      </c>
      <c r="D9" s="81">
        <v>39.973118999999997</v>
      </c>
      <c r="E9" s="81">
        <v>84.750713000000005</v>
      </c>
      <c r="F9" s="81">
        <v>296.14429000000001</v>
      </c>
    </row>
    <row r="10" spans="2:10" x14ac:dyDescent="0.25">
      <c r="B10" t="s">
        <v>65</v>
      </c>
      <c r="C10" s="81">
        <v>25720.528069000004</v>
      </c>
      <c r="D10" s="81">
        <v>5777.2338769999997</v>
      </c>
      <c r="E10" s="81">
        <v>20363.843725000002</v>
      </c>
      <c r="F10" s="81">
        <v>51861.605671000005</v>
      </c>
      <c r="J10" s="29"/>
    </row>
    <row r="11" spans="2:10" x14ac:dyDescent="0.25">
      <c r="C11" s="81"/>
      <c r="D11" s="81"/>
      <c r="E11" s="81"/>
      <c r="F11" s="81"/>
    </row>
    <row r="12" spans="2:10" x14ac:dyDescent="0.25">
      <c r="B12" s="6" t="s">
        <v>66</v>
      </c>
      <c r="C12" s="81"/>
      <c r="D12" s="81"/>
      <c r="E12" s="81"/>
      <c r="F12" s="81"/>
    </row>
    <row r="13" spans="2:10" x14ac:dyDescent="0.25">
      <c r="B13" t="s">
        <v>157</v>
      </c>
      <c r="C13" s="81">
        <v>16910.504910977492</v>
      </c>
      <c r="D13" s="81">
        <v>2789.481674229929</v>
      </c>
      <c r="E13" s="81">
        <v>9914.5258585149204</v>
      </c>
      <c r="F13" s="81">
        <v>29614.512443722342</v>
      </c>
    </row>
    <row r="14" spans="2:10" x14ac:dyDescent="0.25">
      <c r="B14" t="s">
        <v>155</v>
      </c>
      <c r="C14" s="81">
        <v>2653.0190504777179</v>
      </c>
      <c r="D14" s="81">
        <v>449.38012672413703</v>
      </c>
      <c r="E14" s="81">
        <v>1244.8060779790421</v>
      </c>
      <c r="F14" s="81">
        <v>4347.2052551808974</v>
      </c>
    </row>
    <row r="15" spans="2:10" x14ac:dyDescent="0.25">
      <c r="B15" t="s">
        <v>156</v>
      </c>
      <c r="C15" s="81">
        <v>4277.4438227554147</v>
      </c>
      <c r="D15" s="81">
        <v>1097.9888689483992</v>
      </c>
      <c r="E15" s="81">
        <v>2526.0439149572239</v>
      </c>
      <c r="F15" s="81">
        <v>7901.4766066610382</v>
      </c>
    </row>
    <row r="16" spans="2:10" x14ac:dyDescent="0.25">
      <c r="B16" s="7" t="s">
        <v>152</v>
      </c>
      <c r="C16" s="81">
        <v>2369.1851986803331</v>
      </c>
      <c r="D16" s="81">
        <v>1379.6691225260809</v>
      </c>
      <c r="E16" s="81">
        <v>7000.1599201182371</v>
      </c>
      <c r="F16" s="81">
        <v>10749.01424132465</v>
      </c>
    </row>
    <row r="17" spans="1:38" x14ac:dyDescent="0.25">
      <c r="B17" t="s">
        <v>63</v>
      </c>
      <c r="C17" s="81">
        <v>26210.152982890959</v>
      </c>
      <c r="D17" s="81">
        <v>5716.5197924285467</v>
      </c>
      <c r="E17" s="81">
        <v>20685.535771569423</v>
      </c>
      <c r="F17" s="81">
        <v>52612.208546888927</v>
      </c>
    </row>
    <row r="18" spans="1:38" x14ac:dyDescent="0.25">
      <c r="B18" t="s">
        <v>64</v>
      </c>
      <c r="C18" s="81">
        <v>525.76858500000003</v>
      </c>
      <c r="D18" s="81">
        <v>183.83687399999999</v>
      </c>
      <c r="E18" s="81">
        <v>375.81470999999999</v>
      </c>
      <c r="F18" s="81">
        <v>1085.420169</v>
      </c>
    </row>
    <row r="19" spans="1:38" x14ac:dyDescent="0.25">
      <c r="B19" t="s">
        <v>154</v>
      </c>
      <c r="C19" s="81">
        <v>171.420458</v>
      </c>
      <c r="D19" s="81">
        <v>39.973118999999997</v>
      </c>
      <c r="E19" s="81">
        <v>84.750713000000005</v>
      </c>
      <c r="F19" s="81">
        <v>296.14429000000001</v>
      </c>
    </row>
    <row r="20" spans="1:38" x14ac:dyDescent="0.25">
      <c r="B20" t="s">
        <v>65</v>
      </c>
      <c r="C20" s="81">
        <v>26907.342025890961</v>
      </c>
      <c r="D20" s="81">
        <v>5940.3297854285465</v>
      </c>
      <c r="E20" s="81">
        <v>21146.101194569423</v>
      </c>
      <c r="F20" s="81">
        <v>53993.773005888928</v>
      </c>
    </row>
    <row r="21" spans="1:38" x14ac:dyDescent="0.25">
      <c r="C21" s="81"/>
      <c r="D21" s="81"/>
      <c r="E21" s="81"/>
      <c r="F21" s="81"/>
    </row>
    <row r="22" spans="1:38" x14ac:dyDescent="0.25">
      <c r="B22" s="6" t="s">
        <v>167</v>
      </c>
      <c r="C22" s="81"/>
      <c r="D22" s="81"/>
      <c r="E22" s="81"/>
      <c r="F22" s="81"/>
    </row>
    <row r="23" spans="1:38" x14ac:dyDescent="0.25">
      <c r="B23" t="s">
        <v>157</v>
      </c>
      <c r="C23" s="81">
        <v>17942.12659</v>
      </c>
      <c r="D23" s="81">
        <v>3045.6470672999999</v>
      </c>
      <c r="E23" s="81">
        <v>10489.144764999999</v>
      </c>
      <c r="F23" s="81">
        <v>31476.918422299997</v>
      </c>
    </row>
    <row r="24" spans="1:38" x14ac:dyDescent="0.25">
      <c r="B24" t="s">
        <v>155</v>
      </c>
      <c r="C24" s="81">
        <v>2574.6560955</v>
      </c>
      <c r="D24" s="81">
        <v>451.50309654</v>
      </c>
      <c r="E24" s="81">
        <v>1216.2038875999999</v>
      </c>
      <c r="F24" s="81">
        <v>4242.3630796400003</v>
      </c>
    </row>
    <row r="25" spans="1:38" x14ac:dyDescent="0.25">
      <c r="B25" t="s">
        <v>156</v>
      </c>
      <c r="C25" s="81">
        <v>3956.7404922999999</v>
      </c>
      <c r="D25" s="81">
        <v>1027.6487287</v>
      </c>
      <c r="E25" s="81">
        <v>2454.9675627000001</v>
      </c>
      <c r="F25" s="81">
        <v>7439.3567836999991</v>
      </c>
    </row>
    <row r="26" spans="1:38" x14ac:dyDescent="0.25">
      <c r="B26" s="7" t="s">
        <v>152</v>
      </c>
      <c r="C26" s="81">
        <v>2406.9415601999999</v>
      </c>
      <c r="D26" s="81">
        <v>1394.4160913000001</v>
      </c>
      <c r="E26" s="81">
        <v>6990.8375655</v>
      </c>
      <c r="F26" s="81">
        <v>10792.195217</v>
      </c>
    </row>
    <row r="27" spans="1:38" x14ac:dyDescent="0.25">
      <c r="B27" t="s">
        <v>63</v>
      </c>
      <c r="C27" s="81">
        <v>26880.464737999999</v>
      </c>
      <c r="D27" s="81">
        <v>5919.2149838400001</v>
      </c>
      <c r="E27" s="81">
        <v>21151.153780799999</v>
      </c>
      <c r="F27" s="81">
        <v>53950.833502640002</v>
      </c>
    </row>
    <row r="28" spans="1:38" x14ac:dyDescent="0.25">
      <c r="B28" t="s">
        <v>64</v>
      </c>
      <c r="C28" s="81">
        <v>0</v>
      </c>
      <c r="D28" s="81">
        <v>0</v>
      </c>
      <c r="E28" s="81">
        <v>0</v>
      </c>
      <c r="F28" s="81">
        <v>0</v>
      </c>
    </row>
    <row r="29" spans="1:38" x14ac:dyDescent="0.25">
      <c r="B29" t="s">
        <v>154</v>
      </c>
      <c r="C29" s="81">
        <v>191.26301369999999</v>
      </c>
      <c r="D29" s="81">
        <v>43.367123288000002</v>
      </c>
      <c r="E29" s="81">
        <v>93.498630137000006</v>
      </c>
      <c r="F29" s="81">
        <v>328.12876712500002</v>
      </c>
    </row>
    <row r="30" spans="1:38" x14ac:dyDescent="0.25">
      <c r="B30" t="s">
        <v>65</v>
      </c>
      <c r="C30" s="81">
        <v>27071.7277517</v>
      </c>
      <c r="D30" s="81">
        <v>5962.5821071279997</v>
      </c>
      <c r="E30" s="81">
        <v>21244.652410937</v>
      </c>
      <c r="F30" s="81">
        <v>54278.962269764997</v>
      </c>
      <c r="AI30" s="19"/>
      <c r="AJ30" s="19"/>
      <c r="AK30" s="19"/>
      <c r="AL30" s="19"/>
    </row>
    <row r="31" spans="1:38" x14ac:dyDescent="0.25">
      <c r="C31" s="1"/>
      <c r="D31" s="1"/>
      <c r="E31" s="1"/>
    </row>
    <row r="32" spans="1:38" x14ac:dyDescent="0.25">
      <c r="A32" s="2"/>
      <c r="B32" s="2"/>
    </row>
    <row r="33" spans="1:40" x14ac:dyDescent="0.25">
      <c r="A33" s="50" t="s">
        <v>60</v>
      </c>
      <c r="B33" s="51" t="s">
        <v>149</v>
      </c>
      <c r="C33" s="6">
        <v>1987</v>
      </c>
      <c r="D33" s="17">
        <v>1988</v>
      </c>
      <c r="E33" s="17">
        <v>1989</v>
      </c>
      <c r="F33" s="17">
        <v>1990</v>
      </c>
      <c r="G33" s="17">
        <v>1991</v>
      </c>
      <c r="H33" s="17">
        <v>1992</v>
      </c>
      <c r="I33" s="17">
        <v>1993</v>
      </c>
      <c r="J33" s="17">
        <v>1994</v>
      </c>
      <c r="K33" s="17">
        <v>1995</v>
      </c>
      <c r="L33" s="17">
        <v>1996</v>
      </c>
      <c r="M33" s="17">
        <v>1997</v>
      </c>
      <c r="N33" s="17">
        <v>1998</v>
      </c>
      <c r="O33" s="17">
        <v>1999</v>
      </c>
      <c r="P33" s="17">
        <v>2000</v>
      </c>
      <c r="Q33" s="17">
        <v>2001</v>
      </c>
      <c r="R33" s="17">
        <v>2002</v>
      </c>
      <c r="S33" s="17">
        <v>2003</v>
      </c>
      <c r="T33" s="17">
        <v>2004</v>
      </c>
      <c r="U33" s="17">
        <v>2005</v>
      </c>
      <c r="V33" s="17">
        <v>2006</v>
      </c>
      <c r="W33" s="17">
        <v>2007</v>
      </c>
      <c r="X33" s="17">
        <v>2008</v>
      </c>
      <c r="Y33" s="17">
        <v>2009</v>
      </c>
      <c r="Z33" s="17">
        <v>2010</v>
      </c>
      <c r="AA33" s="17">
        <v>2011</v>
      </c>
      <c r="AB33" s="17">
        <v>2012</v>
      </c>
      <c r="AC33" s="17">
        <v>2013</v>
      </c>
      <c r="AD33" s="17">
        <v>2014</v>
      </c>
      <c r="AE33" s="17">
        <v>2015</v>
      </c>
      <c r="AF33" s="17">
        <v>2016</v>
      </c>
      <c r="AG33" s="17">
        <v>2017</v>
      </c>
      <c r="AH33" s="17">
        <v>2018</v>
      </c>
      <c r="AI33" s="17">
        <v>2019</v>
      </c>
      <c r="AJ33" s="17">
        <v>2020</v>
      </c>
      <c r="AK33" s="52">
        <v>2021</v>
      </c>
      <c r="AL33" s="52">
        <v>2022</v>
      </c>
      <c r="AM33" s="52">
        <v>2023</v>
      </c>
      <c r="AN33" s="52">
        <v>2024</v>
      </c>
    </row>
    <row r="34" spans="1:40" x14ac:dyDescent="0.25">
      <c r="A34" s="6" t="s">
        <v>58</v>
      </c>
      <c r="B34" s="3" t="s">
        <v>51</v>
      </c>
      <c r="C34" s="82">
        <v>2544.4136588832948</v>
      </c>
      <c r="D34" s="82">
        <v>2805.0531161722047</v>
      </c>
      <c r="E34" s="82">
        <v>2929.7319452713418</v>
      </c>
      <c r="F34" s="82">
        <v>3066.4316975956076</v>
      </c>
      <c r="G34" s="82">
        <v>3192.4984723855109</v>
      </c>
      <c r="H34" s="82">
        <v>3299.4149265992082</v>
      </c>
      <c r="I34" s="82">
        <v>3353.6246626264137</v>
      </c>
      <c r="J34" s="82">
        <v>3372.3380442976054</v>
      </c>
      <c r="K34" s="82">
        <v>3420.6195023450246</v>
      </c>
      <c r="L34" s="82">
        <v>3541.7024182249033</v>
      </c>
      <c r="M34" s="82">
        <v>3981.3453383419774</v>
      </c>
      <c r="N34" s="82">
        <v>4019.2862122265688</v>
      </c>
      <c r="O34" s="82">
        <v>4143.8078509594379</v>
      </c>
      <c r="P34" s="82">
        <v>4385.2552819106895</v>
      </c>
      <c r="Q34" s="82">
        <v>4158.0696882548764</v>
      </c>
      <c r="R34" s="82">
        <v>4387.5754696298773</v>
      </c>
      <c r="S34" s="82">
        <v>4566.5457908851513</v>
      </c>
      <c r="T34" s="82">
        <v>4554.0554687137819</v>
      </c>
      <c r="U34" s="82">
        <v>4661.968978771064</v>
      </c>
      <c r="V34" s="82">
        <v>4494.9839269726062</v>
      </c>
      <c r="W34" s="82">
        <v>4417.5542258000005</v>
      </c>
      <c r="X34" s="82">
        <v>4041.8635920000002</v>
      </c>
      <c r="Y34" s="82">
        <v>3742.4188570000006</v>
      </c>
      <c r="Z34" s="82">
        <v>3638.4161069000002</v>
      </c>
      <c r="AA34" s="82">
        <v>3619.3973237</v>
      </c>
      <c r="AB34" s="82">
        <v>3584.4626309</v>
      </c>
      <c r="AC34" s="82">
        <v>3529.0847794000001</v>
      </c>
      <c r="AD34" s="82">
        <v>3529.0847794000001</v>
      </c>
      <c r="AE34" s="82">
        <v>3289.1252601000001</v>
      </c>
      <c r="AF34" s="82">
        <v>3387.1000530000001</v>
      </c>
      <c r="AG34" s="82">
        <v>3213.8657149999999</v>
      </c>
      <c r="AH34" s="82">
        <v>3360.6493270000001</v>
      </c>
      <c r="AI34" s="82">
        <v>3537.7138300000001</v>
      </c>
      <c r="AJ34" s="82">
        <v>3260.2275479999998</v>
      </c>
      <c r="AK34" s="82">
        <v>3396.19347566755</v>
      </c>
      <c r="AL34" s="82">
        <v>3113.5043339999997</v>
      </c>
      <c r="AM34" s="82">
        <v>2709.233103</v>
      </c>
      <c r="AN34" s="82">
        <v>2661.5955479999998</v>
      </c>
    </row>
    <row r="35" spans="1:40" x14ac:dyDescent="0.25">
      <c r="A35" s="2"/>
      <c r="B35" s="3" t="s">
        <v>67</v>
      </c>
      <c r="C35" s="82">
        <v>413.39542912710834</v>
      </c>
      <c r="D35" s="82">
        <v>659.71435848523265</v>
      </c>
      <c r="E35" s="82">
        <v>489.43629502024748</v>
      </c>
      <c r="F35" s="82">
        <v>519.96163896715973</v>
      </c>
      <c r="G35" s="82">
        <v>551.41402834789528</v>
      </c>
      <c r="H35" s="82">
        <v>575.01261495852179</v>
      </c>
      <c r="I35" s="82">
        <v>572.53911575799452</v>
      </c>
      <c r="J35" s="82">
        <v>580.10339205950493</v>
      </c>
      <c r="K35" s="82">
        <v>610.41794746530502</v>
      </c>
      <c r="L35" s="82">
        <v>626.55852522609212</v>
      </c>
      <c r="M35" s="82">
        <v>634.62806338203279</v>
      </c>
      <c r="N35" s="82">
        <v>636.82438804715071</v>
      </c>
      <c r="O35" s="82">
        <v>601.5872925777436</v>
      </c>
      <c r="P35" s="82">
        <v>653.69500214462505</v>
      </c>
      <c r="Q35" s="82">
        <v>637.97313042692849</v>
      </c>
      <c r="R35" s="82">
        <v>657.49913565341603</v>
      </c>
      <c r="S35" s="82">
        <v>677.73310206333838</v>
      </c>
      <c r="T35" s="82">
        <v>684.26098916775356</v>
      </c>
      <c r="U35" s="82">
        <v>630.49821389722842</v>
      </c>
      <c r="V35" s="82">
        <v>636.78033646980839</v>
      </c>
      <c r="W35" s="82">
        <v>647.7775380999999</v>
      </c>
      <c r="X35" s="82">
        <v>593.39087800000004</v>
      </c>
      <c r="Y35" s="82">
        <v>548.09029100000009</v>
      </c>
      <c r="Z35" s="82">
        <v>522.87384023000004</v>
      </c>
      <c r="AA35" s="82">
        <v>498.62485373999999</v>
      </c>
      <c r="AB35" s="82">
        <v>477.00882421</v>
      </c>
      <c r="AC35" s="82">
        <v>442.97960417000002</v>
      </c>
      <c r="AD35" s="82">
        <v>442.97960417000002</v>
      </c>
      <c r="AE35" s="82">
        <v>501.56631826999995</v>
      </c>
      <c r="AF35" s="82">
        <v>536.76307899999995</v>
      </c>
      <c r="AG35" s="82">
        <v>510.42014599999999</v>
      </c>
      <c r="AH35" s="82">
        <v>506.91467599999993</v>
      </c>
      <c r="AI35" s="82">
        <v>532.98210099999994</v>
      </c>
      <c r="AJ35" s="82">
        <v>504.859509</v>
      </c>
      <c r="AK35" s="82">
        <v>471.97307562467296</v>
      </c>
      <c r="AL35" s="82">
        <v>475.85710899999998</v>
      </c>
      <c r="AM35" s="82">
        <v>448.22444999999999</v>
      </c>
      <c r="AN35" s="82">
        <v>434.67131499999999</v>
      </c>
    </row>
    <row r="36" spans="1:40" x14ac:dyDescent="0.25">
      <c r="A36" s="2"/>
      <c r="B36" s="3" t="s">
        <v>62</v>
      </c>
      <c r="C36" s="82">
        <v>1501.8474867016141</v>
      </c>
      <c r="D36" s="82">
        <v>1567.6885388768073</v>
      </c>
      <c r="E36" s="82">
        <v>1551.1991824057961</v>
      </c>
      <c r="F36" s="82">
        <v>1523.0536650815529</v>
      </c>
      <c r="G36" s="82">
        <v>1542.8693070867089</v>
      </c>
      <c r="H36" s="82">
        <v>1596.9995225106677</v>
      </c>
      <c r="I36" s="82">
        <v>1590.5350037339651</v>
      </c>
      <c r="J36" s="82">
        <v>1836.1065506821656</v>
      </c>
      <c r="K36" s="82">
        <v>2267.9013097206862</v>
      </c>
      <c r="L36" s="82">
        <v>2533.0187757644812</v>
      </c>
      <c r="M36" s="82">
        <v>2565.4605294735134</v>
      </c>
      <c r="N36" s="82">
        <v>2499.2056560744791</v>
      </c>
      <c r="O36" s="82">
        <v>2727.3755709080338</v>
      </c>
      <c r="P36" s="82">
        <v>2639.7208851365194</v>
      </c>
      <c r="Q36" s="82">
        <v>2541.9417515505088</v>
      </c>
      <c r="R36" s="82">
        <v>2525.6087758380327</v>
      </c>
      <c r="S36" s="82">
        <v>2213.6504107323472</v>
      </c>
      <c r="T36" s="82">
        <v>2241.646929316807</v>
      </c>
      <c r="U36" s="82">
        <v>2242.1915345600405</v>
      </c>
      <c r="V36" s="82">
        <v>2240.2088985575815</v>
      </c>
      <c r="W36" s="82">
        <v>2202.1969235000001</v>
      </c>
      <c r="X36" s="82">
        <v>2049.1963690000002</v>
      </c>
      <c r="Y36" s="82">
        <v>1716.903548</v>
      </c>
      <c r="Z36" s="82">
        <v>2806.8242667</v>
      </c>
      <c r="AA36" s="82">
        <v>2785.0659830599998</v>
      </c>
      <c r="AB36" s="82">
        <v>2724.7088454199998</v>
      </c>
      <c r="AC36" s="82">
        <v>2608.8998581199999</v>
      </c>
      <c r="AD36" s="82">
        <v>2608.8998581199999</v>
      </c>
      <c r="AE36" s="82">
        <v>2271.9869288499999</v>
      </c>
      <c r="AF36" s="82">
        <v>2461.7304129354684</v>
      </c>
      <c r="AG36" s="82">
        <v>2385.7314725089705</v>
      </c>
      <c r="AH36" s="82">
        <v>2620.1188147357543</v>
      </c>
      <c r="AI36" s="82">
        <v>2689.168576</v>
      </c>
      <c r="AJ36" s="82">
        <v>2658.9741279999998</v>
      </c>
      <c r="AK36" s="82">
        <v>2737.9244924658196</v>
      </c>
      <c r="AL36" s="82">
        <v>2588.24251</v>
      </c>
      <c r="AM36" s="82">
        <v>1153.4606719999999</v>
      </c>
      <c r="AN36" s="82">
        <v>1080.382889</v>
      </c>
    </row>
    <row r="37" spans="1:40" x14ac:dyDescent="0.25">
      <c r="A37" s="2"/>
      <c r="B37" s="3" t="s">
        <v>68</v>
      </c>
      <c r="C37" s="82">
        <v>4459.6565747120176</v>
      </c>
      <c r="D37" s="82">
        <v>5032.4560135342454</v>
      </c>
      <c r="E37" s="82">
        <v>4970.3674226973853</v>
      </c>
      <c r="F37" s="82">
        <v>5109.4470016443202</v>
      </c>
      <c r="G37" s="82">
        <v>5286.7818078201144</v>
      </c>
      <c r="H37" s="82">
        <v>5471.4270640683972</v>
      </c>
      <c r="I37" s="82">
        <v>5516.6987821183729</v>
      </c>
      <c r="J37" s="82">
        <v>5788.5479870392755</v>
      </c>
      <c r="K37" s="82">
        <v>6298.9387595310163</v>
      </c>
      <c r="L37" s="82">
        <v>6701.2797192154776</v>
      </c>
      <c r="M37" s="82">
        <v>7181.4339311975236</v>
      </c>
      <c r="N37" s="82">
        <v>7155.3162563481983</v>
      </c>
      <c r="O37" s="82">
        <v>7472.7707144452161</v>
      </c>
      <c r="P37" s="82">
        <v>7678.6711691918335</v>
      </c>
      <c r="Q37" s="82">
        <v>7337.9845702323128</v>
      </c>
      <c r="R37" s="82">
        <v>7570.6833811213255</v>
      </c>
      <c r="S37" s="82">
        <v>7457.9293036808367</v>
      </c>
      <c r="T37" s="82">
        <v>7479.9633871983424</v>
      </c>
      <c r="U37" s="82">
        <v>7534.6587272283323</v>
      </c>
      <c r="V37" s="82">
        <v>7371.9731619999966</v>
      </c>
      <c r="W37" s="82">
        <v>7267.5286874000012</v>
      </c>
      <c r="X37" s="82">
        <v>6684.450839000001</v>
      </c>
      <c r="Y37" s="82">
        <v>6007.4126960000012</v>
      </c>
      <c r="Z37" s="82">
        <v>7032.8813370999997</v>
      </c>
      <c r="AA37" s="82">
        <v>6972.8552837999996</v>
      </c>
      <c r="AB37" s="82">
        <v>6857.3748211000002</v>
      </c>
      <c r="AC37" s="82">
        <v>6580.9642416900006</v>
      </c>
      <c r="AD37" s="82">
        <v>6580.9642416900006</v>
      </c>
      <c r="AE37" s="82">
        <v>6062.6785072000002</v>
      </c>
      <c r="AF37" s="82">
        <v>6385.5935449354683</v>
      </c>
      <c r="AG37" s="82">
        <v>6110.0173335089703</v>
      </c>
      <c r="AH37" s="82">
        <v>6487.6828177357538</v>
      </c>
      <c r="AI37" s="82">
        <v>6759.8645070000002</v>
      </c>
      <c r="AJ37" s="82">
        <v>6424.0611850000005</v>
      </c>
      <c r="AK37" s="82">
        <v>6606.0910437580424</v>
      </c>
      <c r="AL37" s="82">
        <v>6177.6039529999998</v>
      </c>
      <c r="AM37" s="82">
        <v>5564.9511019999991</v>
      </c>
      <c r="AN37" s="82">
        <v>5553.4238839999998</v>
      </c>
    </row>
    <row r="38" spans="1:40" x14ac:dyDescent="0.25">
      <c r="A38" s="2"/>
      <c r="B38" s="3" t="s">
        <v>151</v>
      </c>
      <c r="C38" s="82">
        <v>796.02558861147327</v>
      </c>
      <c r="D38" s="82">
        <v>654.67525044681906</v>
      </c>
      <c r="E38" s="82">
        <v>788.69966785052509</v>
      </c>
      <c r="F38" s="82">
        <v>801.13812415071038</v>
      </c>
      <c r="G38" s="82">
        <v>821.95350000000008</v>
      </c>
      <c r="H38" s="82">
        <v>713.88</v>
      </c>
      <c r="I38" s="82">
        <v>873.51150000000007</v>
      </c>
      <c r="J38" s="82">
        <v>953.82300000000009</v>
      </c>
      <c r="K38" s="82">
        <v>948.8655</v>
      </c>
      <c r="L38" s="82">
        <v>1018.5944601350876</v>
      </c>
      <c r="M38" s="82">
        <v>1068.1593717710621</v>
      </c>
      <c r="N38" s="82">
        <v>1510.6208004029502</v>
      </c>
      <c r="O38" s="82">
        <v>1677.2301405895996</v>
      </c>
      <c r="P38" s="82">
        <v>1736.6879677766342</v>
      </c>
      <c r="Q38" s="82">
        <v>1814.36376150666</v>
      </c>
      <c r="R38" s="82">
        <v>1704.594063254174</v>
      </c>
      <c r="S38" s="82">
        <v>1727.961922628007</v>
      </c>
      <c r="T38" s="82">
        <v>1700.2928521562549</v>
      </c>
      <c r="U38" s="82">
        <v>1547.5080654499989</v>
      </c>
      <c r="V38" s="82">
        <v>1471.116964000001</v>
      </c>
      <c r="W38" s="82">
        <v>1139.8385048</v>
      </c>
      <c r="X38" s="82">
        <v>1235.088309</v>
      </c>
      <c r="Y38" s="82">
        <v>1048.1825560000002</v>
      </c>
      <c r="Z38" s="82">
        <v>0</v>
      </c>
      <c r="AA38" s="82">
        <v>0</v>
      </c>
      <c r="AB38" s="82">
        <v>0</v>
      </c>
      <c r="AC38" s="82">
        <v>0</v>
      </c>
      <c r="AD38" s="82">
        <v>0</v>
      </c>
      <c r="AE38" s="82">
        <v>0</v>
      </c>
      <c r="AF38" s="82">
        <v>0</v>
      </c>
      <c r="AG38" s="82">
        <v>0</v>
      </c>
      <c r="AH38" s="82">
        <v>0</v>
      </c>
      <c r="AI38" s="82">
        <v>0</v>
      </c>
      <c r="AJ38" s="82">
        <v>0</v>
      </c>
      <c r="AK38" s="82">
        <v>0</v>
      </c>
      <c r="AL38" s="82">
        <v>0</v>
      </c>
      <c r="AM38" s="82">
        <v>0</v>
      </c>
      <c r="AN38" s="82">
        <v>0</v>
      </c>
    </row>
    <row r="39" spans="1:40" x14ac:dyDescent="0.25">
      <c r="A39" s="2"/>
      <c r="B39" s="3" t="s">
        <v>56</v>
      </c>
      <c r="C39" s="82">
        <v>107.00261242039464</v>
      </c>
      <c r="D39" s="82">
        <v>102.4864183944475</v>
      </c>
      <c r="E39" s="82">
        <v>140.35421210706724</v>
      </c>
      <c r="F39" s="82">
        <v>128.07043511035801</v>
      </c>
      <c r="G39" s="82">
        <v>116.77431035805824</v>
      </c>
      <c r="H39" s="82">
        <v>149.18199447838688</v>
      </c>
      <c r="I39" s="82">
        <v>67.725867693314555</v>
      </c>
      <c r="J39" s="82">
        <v>71.595917275789674</v>
      </c>
      <c r="K39" s="82">
        <v>77.400991649502359</v>
      </c>
      <c r="L39" s="82">
        <v>148.02939652967325</v>
      </c>
      <c r="M39" s="82">
        <v>89.545191449307595</v>
      </c>
      <c r="N39" s="82">
        <v>114.18374456543013</v>
      </c>
      <c r="O39" s="82">
        <v>133.3076108442576</v>
      </c>
      <c r="P39" s="82">
        <v>127.803131556992</v>
      </c>
      <c r="Q39" s="82">
        <v>100.50314111968277</v>
      </c>
      <c r="R39" s="82">
        <v>94.816214770640386</v>
      </c>
      <c r="S39" s="82">
        <v>76.624078954328681</v>
      </c>
      <c r="T39" s="82">
        <v>68.029187286795363</v>
      </c>
      <c r="U39" s="82">
        <v>59.338958999999974</v>
      </c>
      <c r="V39" s="82">
        <v>63.023812</v>
      </c>
      <c r="W39" s="82">
        <v>66.931842099998903</v>
      </c>
      <c r="X39" s="82">
        <v>62.369636</v>
      </c>
      <c r="Y39" s="82">
        <v>65.512695000000008</v>
      </c>
      <c r="Z39" s="82">
        <v>64.767123287999993</v>
      </c>
      <c r="AA39" s="82">
        <v>69.767123287999993</v>
      </c>
      <c r="AB39" s="82">
        <v>71.194520548</v>
      </c>
      <c r="AC39" s="82">
        <v>72</v>
      </c>
      <c r="AD39" s="82">
        <v>72</v>
      </c>
      <c r="AE39" s="82">
        <v>51.493150685000003</v>
      </c>
      <c r="AF39" s="82">
        <v>49.266804999999998</v>
      </c>
      <c r="AG39" s="82">
        <v>47.543845000000005</v>
      </c>
      <c r="AH39" s="82">
        <v>46.297980000000003</v>
      </c>
      <c r="AI39" s="82">
        <v>44.210875000000001</v>
      </c>
      <c r="AJ39" s="82">
        <v>42.803849</v>
      </c>
      <c r="AK39" s="82">
        <v>43.567424999999986</v>
      </c>
      <c r="AL39" s="82">
        <v>42.644590000000001</v>
      </c>
      <c r="AM39" s="82">
        <v>41.212235</v>
      </c>
      <c r="AN39" s="82">
        <v>39.973118999999997</v>
      </c>
    </row>
    <row r="40" spans="1:40" x14ac:dyDescent="0.25">
      <c r="A40" s="4"/>
      <c r="B40" s="5" t="s">
        <v>69</v>
      </c>
      <c r="C40" s="83">
        <v>5362.6847757438854</v>
      </c>
      <c r="D40" s="83">
        <v>5789.6176823755113</v>
      </c>
      <c r="E40" s="83">
        <v>5899.4213026549769</v>
      </c>
      <c r="F40" s="83">
        <v>6038.6555609053885</v>
      </c>
      <c r="G40" s="83">
        <v>6225.5096181781719</v>
      </c>
      <c r="H40" s="83">
        <v>6334.4890585467838</v>
      </c>
      <c r="I40" s="83">
        <v>6457.9361498116868</v>
      </c>
      <c r="J40" s="83">
        <v>6813.9669043150652</v>
      </c>
      <c r="K40" s="83">
        <v>7325.2052511805186</v>
      </c>
      <c r="L40" s="83">
        <v>7867.9035758802383</v>
      </c>
      <c r="M40" s="83">
        <v>8339.1384944178935</v>
      </c>
      <c r="N40" s="83">
        <v>8780.1208013165797</v>
      </c>
      <c r="O40" s="83">
        <v>9283.308465879074</v>
      </c>
      <c r="P40" s="83">
        <v>9543.1622685254588</v>
      </c>
      <c r="Q40" s="83">
        <v>9252.8514728586561</v>
      </c>
      <c r="R40" s="83">
        <v>9370.0936591461395</v>
      </c>
      <c r="S40" s="83">
        <v>9262.5153052631722</v>
      </c>
      <c r="T40" s="83">
        <v>9248.2854266413924</v>
      </c>
      <c r="U40" s="83">
        <v>9141.5057516783309</v>
      </c>
      <c r="V40" s="83">
        <v>8906.1139379999968</v>
      </c>
      <c r="W40" s="83">
        <v>8474.2990343000001</v>
      </c>
      <c r="X40" s="83">
        <v>7981.9087799999998</v>
      </c>
      <c r="Y40" s="83">
        <v>7121.1079849999996</v>
      </c>
      <c r="Z40" s="83">
        <v>7032.8813370999997</v>
      </c>
      <c r="AA40" s="83">
        <v>6972.8552837999996</v>
      </c>
      <c r="AB40" s="83">
        <v>6857.3748211000002</v>
      </c>
      <c r="AC40" s="83">
        <v>6652.9642416999995</v>
      </c>
      <c r="AD40" s="83">
        <v>6652.9642416999995</v>
      </c>
      <c r="AE40" s="83">
        <v>6114.1716578850001</v>
      </c>
      <c r="AF40" s="83">
        <v>6434.8603499354685</v>
      </c>
      <c r="AG40" s="83">
        <v>6273.7558010000002</v>
      </c>
      <c r="AH40" s="83">
        <v>6814.5403130000004</v>
      </c>
      <c r="AI40" s="83">
        <v>6754.2671300000002</v>
      </c>
      <c r="AJ40" s="83">
        <v>6507.824482</v>
      </c>
      <c r="AK40" s="83">
        <v>6649.6584687580425</v>
      </c>
      <c r="AL40" s="83">
        <v>6220.2485429999997</v>
      </c>
      <c r="AM40" s="83">
        <v>5752.4226495301791</v>
      </c>
      <c r="AN40" s="83">
        <v>5777.2338769999997</v>
      </c>
    </row>
    <row r="41" spans="1:40" x14ac:dyDescent="0.25">
      <c r="A41" s="2"/>
      <c r="B41" s="3"/>
      <c r="C41" s="84"/>
      <c r="D41" s="85"/>
      <c r="E41" s="85"/>
      <c r="F41" s="85"/>
      <c r="G41" s="85"/>
      <c r="H41" s="85"/>
      <c r="I41" s="85"/>
      <c r="J41" s="85"/>
      <c r="K41" s="85"/>
      <c r="L41" s="85"/>
      <c r="M41" s="85"/>
      <c r="N41" s="85"/>
      <c r="O41" s="85"/>
      <c r="P41" s="85"/>
      <c r="Q41" s="85"/>
      <c r="R41" s="85"/>
      <c r="S41" s="85"/>
      <c r="T41" s="85"/>
      <c r="U41" s="85"/>
      <c r="V41" s="85"/>
      <c r="W41" s="85"/>
      <c r="X41" s="85"/>
      <c r="Y41" s="85"/>
      <c r="Z41" s="85"/>
      <c r="AA41" s="85"/>
      <c r="AB41" s="85"/>
      <c r="AC41" s="85"/>
      <c r="AD41" s="85"/>
      <c r="AE41" s="85"/>
      <c r="AF41" s="85"/>
      <c r="AG41" s="85"/>
      <c r="AH41" s="85"/>
      <c r="AI41" s="85"/>
      <c r="AJ41" s="85"/>
      <c r="AK41" s="85"/>
      <c r="AL41" s="85"/>
      <c r="AM41" s="82"/>
      <c r="AN41" s="82"/>
    </row>
    <row r="42" spans="1:40" x14ac:dyDescent="0.25">
      <c r="A42" s="51" t="s">
        <v>59</v>
      </c>
      <c r="B42" s="3" t="s">
        <v>51</v>
      </c>
      <c r="C42" s="82">
        <v>9190.9066471194674</v>
      </c>
      <c r="D42" s="82">
        <v>10132.385998220581</v>
      </c>
      <c r="E42" s="82">
        <v>10582.749670464525</v>
      </c>
      <c r="F42" s="82">
        <v>11076.535206440658</v>
      </c>
      <c r="G42" s="82">
        <v>11531.912402814442</v>
      </c>
      <c r="H42" s="82">
        <v>11919.498571621165</v>
      </c>
      <c r="I42" s="82">
        <v>12115.337193170424</v>
      </c>
      <c r="J42" s="82">
        <v>12182.941338469565</v>
      </c>
      <c r="K42" s="82">
        <v>12357.363405119171</v>
      </c>
      <c r="L42" s="82">
        <v>13265.464817016164</v>
      </c>
      <c r="M42" s="82">
        <v>13886.748388412259</v>
      </c>
      <c r="N42" s="82">
        <v>14388.056397773271</v>
      </c>
      <c r="O42" s="82">
        <v>14792.834576245457</v>
      </c>
      <c r="P42" s="82">
        <v>15627.827082081556</v>
      </c>
      <c r="Q42" s="82">
        <v>14808.293738379967</v>
      </c>
      <c r="R42" s="82">
        <v>15663.65111001842</v>
      </c>
      <c r="S42" s="82">
        <v>15980.892828658158</v>
      </c>
      <c r="T42" s="82">
        <v>16180.098993128866</v>
      </c>
      <c r="U42" s="82">
        <v>15739.989421052365</v>
      </c>
      <c r="V42" s="82">
        <v>15678.739594777595</v>
      </c>
      <c r="W42" s="82">
        <v>14522.900062799999</v>
      </c>
      <c r="X42" s="82">
        <v>14541.740519000001</v>
      </c>
      <c r="Y42" s="82">
        <v>13710.122987999999</v>
      </c>
      <c r="Z42" s="82">
        <v>13214.177495</v>
      </c>
      <c r="AA42" s="82">
        <v>12995.321486000001</v>
      </c>
      <c r="AB42" s="82">
        <v>12946.187381</v>
      </c>
      <c r="AC42" s="82">
        <v>12773.931127</v>
      </c>
      <c r="AD42" s="82">
        <v>12773.931127</v>
      </c>
      <c r="AE42" s="82">
        <v>11857.262978999999</v>
      </c>
      <c r="AF42" s="82">
        <v>11697.503094</v>
      </c>
      <c r="AG42" s="82">
        <v>11066.183485</v>
      </c>
      <c r="AH42" s="82">
        <v>11640.973975999999</v>
      </c>
      <c r="AI42" s="82">
        <v>11554.342146999999</v>
      </c>
      <c r="AJ42" s="82">
        <v>11169.752689999999</v>
      </c>
      <c r="AK42" s="82">
        <v>11871.960836597742</v>
      </c>
      <c r="AL42" s="82">
        <v>10559.753115</v>
      </c>
      <c r="AM42" s="82">
        <v>9396.0349189999997</v>
      </c>
      <c r="AN42" s="82">
        <v>9304.5949060000003</v>
      </c>
    </row>
    <row r="43" spans="1:40" x14ac:dyDescent="0.25">
      <c r="A43" s="2"/>
      <c r="B43" s="3" t="s">
        <v>67</v>
      </c>
      <c r="C43" s="82">
        <v>1488.9616240448881</v>
      </c>
      <c r="D43" s="82">
        <v>2376.1495493310713</v>
      </c>
      <c r="E43" s="82">
        <v>1762.8445051717983</v>
      </c>
      <c r="F43" s="82">
        <v>1872.7902435504109</v>
      </c>
      <c r="G43" s="82">
        <v>1986.0750006444059</v>
      </c>
      <c r="H43" s="82">
        <v>2071.3124768080784</v>
      </c>
      <c r="I43" s="82">
        <v>2062.4024292332151</v>
      </c>
      <c r="J43" s="82">
        <v>2089.6504920995794</v>
      </c>
      <c r="K43" s="82">
        <v>2198.8496908779452</v>
      </c>
      <c r="L43" s="82">
        <v>1874.1649113913634</v>
      </c>
      <c r="M43" s="82">
        <v>1685.1701359168128</v>
      </c>
      <c r="N43" s="82">
        <v>1610.6873742344972</v>
      </c>
      <c r="O43" s="82">
        <v>1439.5438082798958</v>
      </c>
      <c r="P43" s="82">
        <v>1668.097653401466</v>
      </c>
      <c r="Q43" s="82">
        <v>1722.504514288368</v>
      </c>
      <c r="R43" s="82">
        <v>1776.0582112696127</v>
      </c>
      <c r="S43" s="82">
        <v>1870.0873581268479</v>
      </c>
      <c r="T43" s="82">
        <v>1850.6285858160734</v>
      </c>
      <c r="U43" s="82">
        <v>1838.746415293482</v>
      </c>
      <c r="V43" s="82">
        <v>1836.3380732413984</v>
      </c>
      <c r="W43" s="82">
        <v>1696.1430477000001</v>
      </c>
      <c r="X43" s="82">
        <v>1681.8239100000001</v>
      </c>
      <c r="Y43" s="82">
        <v>1512.2539530000001</v>
      </c>
      <c r="Z43" s="82">
        <v>1386.1203442000001</v>
      </c>
      <c r="AA43" s="82">
        <v>1328.0949484</v>
      </c>
      <c r="AB43" s="82">
        <v>1278.3182025000001</v>
      </c>
      <c r="AC43" s="82">
        <v>1199.7147043</v>
      </c>
      <c r="AD43" s="82">
        <v>1199.7147043</v>
      </c>
      <c r="AE43" s="82">
        <v>1327.1932733000001</v>
      </c>
      <c r="AF43" s="82">
        <v>1448.534238</v>
      </c>
      <c r="AG43" s="82">
        <v>1344.8337100000001</v>
      </c>
      <c r="AH43" s="82">
        <v>1355.861255</v>
      </c>
      <c r="AI43" s="82">
        <v>1377.305672</v>
      </c>
      <c r="AJ43" s="82">
        <v>1333.445397</v>
      </c>
      <c r="AK43" s="82">
        <v>1308.3972439194931</v>
      </c>
      <c r="AL43" s="82">
        <v>1280.9627150000001</v>
      </c>
      <c r="AM43" s="82">
        <v>1227.2629489999999</v>
      </c>
      <c r="AN43" s="82">
        <v>1197.9537929999999</v>
      </c>
    </row>
    <row r="44" spans="1:40" x14ac:dyDescent="0.25">
      <c r="A44" s="2"/>
      <c r="B44" s="3" t="s">
        <v>62</v>
      </c>
      <c r="C44" s="82">
        <v>5372.0679831455109</v>
      </c>
      <c r="D44" s="82">
        <v>5607.5796522723003</v>
      </c>
      <c r="E44" s="82">
        <v>5548.5976685855685</v>
      </c>
      <c r="F44" s="82">
        <v>5447.9219116758559</v>
      </c>
      <c r="G44" s="82">
        <v>5518.8019290704069</v>
      </c>
      <c r="H44" s="82">
        <v>5713.0874075387019</v>
      </c>
      <c r="I44" s="82">
        <v>5685.8047095758848</v>
      </c>
      <c r="J44" s="82">
        <v>6481.751783969019</v>
      </c>
      <c r="K44" s="82">
        <v>6555.9760701723235</v>
      </c>
      <c r="L44" s="82">
        <v>6541.0407821289737</v>
      </c>
      <c r="M44" s="82">
        <v>6080.5364496252168</v>
      </c>
      <c r="N44" s="82">
        <v>8854.5941263255263</v>
      </c>
      <c r="O44" s="82">
        <v>12702.50415193255</v>
      </c>
      <c r="P44" s="82">
        <v>12089.594888960539</v>
      </c>
      <c r="Q44" s="82">
        <v>11702.169620529983</v>
      </c>
      <c r="R44" s="82">
        <v>12034.668910482471</v>
      </c>
      <c r="S44" s="82">
        <v>9327.5188364358437</v>
      </c>
      <c r="T44" s="82">
        <v>10121.21018680409</v>
      </c>
      <c r="U44" s="82">
        <v>9619.3113973041527</v>
      </c>
      <c r="V44" s="82">
        <v>9268.6606824809969</v>
      </c>
      <c r="W44" s="82">
        <v>9717.5845967999994</v>
      </c>
      <c r="X44" s="82">
        <v>9897.2547889999987</v>
      </c>
      <c r="Y44" s="82">
        <v>8796.3447760000017</v>
      </c>
      <c r="Z44" s="82">
        <v>20096.448916499998</v>
      </c>
      <c r="AA44" s="82">
        <v>19084.426840399999</v>
      </c>
      <c r="AB44" s="82">
        <v>18538.139737799997</v>
      </c>
      <c r="AC44" s="82">
        <v>18204.1235017</v>
      </c>
      <c r="AD44" s="82">
        <v>18204.1235017</v>
      </c>
      <c r="AE44" s="82">
        <v>15616.022629916</v>
      </c>
      <c r="AF44" s="82">
        <v>15924.047401</v>
      </c>
      <c r="AG44" s="82">
        <v>16485.261557999998</v>
      </c>
      <c r="AH44" s="82">
        <v>14878.268559</v>
      </c>
      <c r="AI44" s="82">
        <v>12237.915757999999</v>
      </c>
      <c r="AJ44" s="82">
        <v>10387.936900000001</v>
      </c>
      <c r="AK44" s="82">
        <v>8638.1892824138085</v>
      </c>
      <c r="AL44" s="82">
        <v>7863.7428359999994</v>
      </c>
      <c r="AM44" s="82">
        <v>2649.8376320000002</v>
      </c>
      <c r="AN44" s="82">
        <v>2462.9446910000001</v>
      </c>
    </row>
    <row r="45" spans="1:40" x14ac:dyDescent="0.25">
      <c r="A45" s="2"/>
      <c r="B45" s="3" t="s">
        <v>68</v>
      </c>
      <c r="C45" s="82">
        <v>16051.936254309865</v>
      </c>
      <c r="D45" s="82">
        <v>18116.115199823951</v>
      </c>
      <c r="E45" s="82">
        <v>17894.191844221892</v>
      </c>
      <c r="F45" s="82">
        <v>18397.247361666923</v>
      </c>
      <c r="G45" s="82">
        <v>19036.789332529253</v>
      </c>
      <c r="H45" s="82">
        <v>19703.898455967945</v>
      </c>
      <c r="I45" s="82">
        <v>19863.544331979523</v>
      </c>
      <c r="J45" s="82">
        <v>20754.343614538164</v>
      </c>
      <c r="K45" s="82">
        <v>21112.189166169439</v>
      </c>
      <c r="L45" s="82">
        <v>21680.6705105365</v>
      </c>
      <c r="M45" s="82">
        <v>21652.454973954289</v>
      </c>
      <c r="N45" s="82">
        <v>24853.337898333295</v>
      </c>
      <c r="O45" s="82">
        <v>28934.882536457902</v>
      </c>
      <c r="P45" s="82">
        <v>29385.519624443561</v>
      </c>
      <c r="Q45" s="82">
        <v>28232.967873198315</v>
      </c>
      <c r="R45" s="82">
        <v>29474.378231770504</v>
      </c>
      <c r="S45" s="82">
        <v>27178.499023220847</v>
      </c>
      <c r="T45" s="82">
        <v>28151.937765749026</v>
      </c>
      <c r="U45" s="82">
        <v>27198.047233650002</v>
      </c>
      <c r="V45" s="82">
        <v>26783.738350499989</v>
      </c>
      <c r="W45" s="82">
        <v>25936.627707299998</v>
      </c>
      <c r="X45" s="82">
        <v>26120.819217999997</v>
      </c>
      <c r="Y45" s="82">
        <v>24018.721717</v>
      </c>
      <c r="Z45" s="82">
        <v>34696.746755699998</v>
      </c>
      <c r="AA45" s="82">
        <v>33407.843274799998</v>
      </c>
      <c r="AB45" s="82">
        <v>32762.645321299999</v>
      </c>
      <c r="AC45" s="82">
        <v>32177.769333</v>
      </c>
      <c r="AD45" s="82">
        <v>32177.769333</v>
      </c>
      <c r="AE45" s="82">
        <v>28800.478882215997</v>
      </c>
      <c r="AF45" s="82">
        <v>29070.084733000003</v>
      </c>
      <c r="AG45" s="82">
        <v>28896.278752999999</v>
      </c>
      <c r="AH45" s="82">
        <v>27875.103790000001</v>
      </c>
      <c r="AI45" s="82">
        <v>25169.563577000001</v>
      </c>
      <c r="AJ45" s="82">
        <v>22891.134987000001</v>
      </c>
      <c r="AK45" s="82">
        <v>21818.547362931044</v>
      </c>
      <c r="AL45" s="82">
        <v>19704.458665999999</v>
      </c>
      <c r="AM45" s="82">
        <v>18251.070743</v>
      </c>
      <c r="AN45" s="82">
        <v>19903.278302000002</v>
      </c>
    </row>
    <row r="46" spans="1:40" x14ac:dyDescent="0.25">
      <c r="A46" s="2"/>
      <c r="B46" s="3" t="s">
        <v>151</v>
      </c>
      <c r="C46" s="82">
        <v>5348.0075700919124</v>
      </c>
      <c r="D46" s="82">
        <v>4398.361366056899</v>
      </c>
      <c r="E46" s="82">
        <v>5298.78920293391</v>
      </c>
      <c r="F46" s="82">
        <v>5382.3555598517605</v>
      </c>
      <c r="G46" s="82">
        <v>5522.2012999999997</v>
      </c>
      <c r="H46" s="82">
        <v>5257.1903999999995</v>
      </c>
      <c r="I46" s="82">
        <v>5883.0464000000002</v>
      </c>
      <c r="J46" s="82">
        <v>6226.2893000000004</v>
      </c>
      <c r="K46" s="82">
        <v>6991.0070999999998</v>
      </c>
      <c r="L46" s="82">
        <v>9348.09438945068</v>
      </c>
      <c r="M46" s="82">
        <v>10874.890742647307</v>
      </c>
      <c r="N46" s="82">
        <v>8367.8979798941382</v>
      </c>
      <c r="O46" s="82">
        <v>9699.5648389036269</v>
      </c>
      <c r="P46" s="82">
        <v>10027.061840482829</v>
      </c>
      <c r="Q46" s="82">
        <v>8413.0535860503405</v>
      </c>
      <c r="R46" s="82">
        <v>5881.3203703656491</v>
      </c>
      <c r="S46" s="82">
        <v>5459.0551005585949</v>
      </c>
      <c r="T46" s="82">
        <v>6189.2552851182636</v>
      </c>
      <c r="U46" s="82">
        <v>5847.3000393500088</v>
      </c>
      <c r="V46" s="82">
        <v>4460.3984134999992</v>
      </c>
      <c r="W46" s="82">
        <v>3803.1007810000001</v>
      </c>
      <c r="X46" s="82">
        <v>3807.8133400000002</v>
      </c>
      <c r="Y46" s="82">
        <v>3114.7722780000004</v>
      </c>
      <c r="Z46" s="82">
        <v>0</v>
      </c>
      <c r="AA46" s="82">
        <v>0</v>
      </c>
      <c r="AB46" s="82">
        <v>0</v>
      </c>
      <c r="AC46" s="82">
        <v>0</v>
      </c>
      <c r="AD46" s="82">
        <v>0</v>
      </c>
      <c r="AE46" s="82">
        <v>0</v>
      </c>
      <c r="AF46" s="82">
        <v>0</v>
      </c>
      <c r="AG46" s="82">
        <v>0</v>
      </c>
      <c r="AH46" s="82">
        <v>0</v>
      </c>
      <c r="AI46" s="82">
        <v>0</v>
      </c>
      <c r="AJ46" s="82">
        <v>0</v>
      </c>
      <c r="AK46" s="82">
        <v>0</v>
      </c>
      <c r="AL46" s="82">
        <v>0</v>
      </c>
      <c r="AM46" s="82">
        <v>0</v>
      </c>
      <c r="AN46" s="82">
        <v>0</v>
      </c>
    </row>
    <row r="47" spans="1:40" x14ac:dyDescent="0.25">
      <c r="A47" s="2"/>
      <c r="B47" s="3" t="s">
        <v>56</v>
      </c>
      <c r="C47" s="82">
        <v>422.73096846904031</v>
      </c>
      <c r="D47" s="82">
        <v>404.88902021003827</v>
      </c>
      <c r="E47" s="82">
        <v>554.49180791609331</v>
      </c>
      <c r="F47" s="82">
        <v>505.96277830815006</v>
      </c>
      <c r="G47" s="82">
        <v>461.33562717163596</v>
      </c>
      <c r="H47" s="82">
        <v>589.36737690314146</v>
      </c>
      <c r="I47" s="82">
        <v>273.73481236096558</v>
      </c>
      <c r="J47" s="82">
        <v>286.44392864915329</v>
      </c>
      <c r="K47" s="82">
        <v>298.17542060748042</v>
      </c>
      <c r="L47" s="82">
        <v>591.46271956565784</v>
      </c>
      <c r="M47" s="82">
        <v>407.4730924913863</v>
      </c>
      <c r="N47" s="82">
        <v>221.0254783071498</v>
      </c>
      <c r="O47" s="82">
        <v>148.92414613199108</v>
      </c>
      <c r="P47" s="82">
        <v>162.30431123286573</v>
      </c>
      <c r="Q47" s="82">
        <v>190.81459684872974</v>
      </c>
      <c r="R47" s="82">
        <v>162.28563875685819</v>
      </c>
      <c r="S47" s="82">
        <v>98.463104909371268</v>
      </c>
      <c r="T47" s="82">
        <v>144.41716998331731</v>
      </c>
      <c r="U47" s="82">
        <v>193.5039009999999</v>
      </c>
      <c r="V47" s="82">
        <v>168.11612700000018</v>
      </c>
      <c r="W47" s="82">
        <v>150.37992360000135</v>
      </c>
      <c r="X47" s="82">
        <v>159.200717</v>
      </c>
      <c r="Y47" s="82">
        <v>156.67494499999998</v>
      </c>
      <c r="Z47" s="82">
        <v>164.83561644</v>
      </c>
      <c r="AA47" s="82">
        <v>189.83561644</v>
      </c>
      <c r="AB47" s="82">
        <v>189.83561644</v>
      </c>
      <c r="AC47" s="82">
        <v>191.24657533999999</v>
      </c>
      <c r="AD47" s="82">
        <v>191.24657533999999</v>
      </c>
      <c r="AE47" s="82">
        <v>121.23287671</v>
      </c>
      <c r="AF47" s="82">
        <v>115.90911600000001</v>
      </c>
      <c r="AG47" s="82">
        <v>107.265715</v>
      </c>
      <c r="AH47" s="82">
        <v>103.31813199999999</v>
      </c>
      <c r="AI47" s="82">
        <v>101.60689499999999</v>
      </c>
      <c r="AJ47" s="82">
        <v>100.088899</v>
      </c>
      <c r="AK47" s="82">
        <v>96.908419999999978</v>
      </c>
      <c r="AL47" s="82">
        <v>92.206604999999996</v>
      </c>
      <c r="AM47" s="82">
        <v>87.904600000000002</v>
      </c>
      <c r="AN47" s="82">
        <v>84.750713000000005</v>
      </c>
    </row>
    <row r="48" spans="1:40" x14ac:dyDescent="0.25">
      <c r="A48" s="4"/>
      <c r="B48" s="5" t="s">
        <v>69</v>
      </c>
      <c r="C48" s="83">
        <v>21822.674792870821</v>
      </c>
      <c r="D48" s="83">
        <v>22919.365586090888</v>
      </c>
      <c r="E48" s="83">
        <v>23747.472855071894</v>
      </c>
      <c r="F48" s="83">
        <v>24285.565699826831</v>
      </c>
      <c r="G48" s="83">
        <v>25020.326259700891</v>
      </c>
      <c r="H48" s="83">
        <v>25550.456232871085</v>
      </c>
      <c r="I48" s="83">
        <v>26020.325544340489</v>
      </c>
      <c r="J48" s="83">
        <v>27267.076843187318</v>
      </c>
      <c r="K48" s="83">
        <v>28401.371686776918</v>
      </c>
      <c r="L48" s="83">
        <v>31620.227619552839</v>
      </c>
      <c r="M48" s="83">
        <v>32934.818809092983</v>
      </c>
      <c r="N48" s="83">
        <v>33442.261356534582</v>
      </c>
      <c r="O48" s="83">
        <v>38783.371521493522</v>
      </c>
      <c r="P48" s="83">
        <v>39574.885776159259</v>
      </c>
      <c r="Q48" s="83">
        <v>36836.836056097389</v>
      </c>
      <c r="R48" s="83">
        <v>35517.984240893013</v>
      </c>
      <c r="S48" s="83">
        <v>32736.017228688808</v>
      </c>
      <c r="T48" s="83">
        <v>34485.610220850605</v>
      </c>
      <c r="U48" s="83">
        <v>33238.85117400001</v>
      </c>
      <c r="V48" s="83">
        <v>31412.252890999989</v>
      </c>
      <c r="W48" s="83">
        <v>29890.108411900001</v>
      </c>
      <c r="X48" s="83">
        <v>30087.833232000001</v>
      </c>
      <c r="Y48" s="83">
        <v>27290.168616000003</v>
      </c>
      <c r="Z48" s="83">
        <v>34696.746755699998</v>
      </c>
      <c r="AA48" s="83">
        <v>33407.843274799998</v>
      </c>
      <c r="AB48" s="83">
        <v>32762.645321299999</v>
      </c>
      <c r="AC48" s="83">
        <v>32369.015908139998</v>
      </c>
      <c r="AD48" s="83">
        <v>32369.015908139998</v>
      </c>
      <c r="AE48" s="83">
        <v>28921.711758726004</v>
      </c>
      <c r="AF48" s="83">
        <v>29185.993849000002</v>
      </c>
      <c r="AG48" s="83">
        <v>29584.782522999998</v>
      </c>
      <c r="AH48" s="83">
        <v>28583.778841999996</v>
      </c>
      <c r="AI48" s="83">
        <v>25763.655760000001</v>
      </c>
      <c r="AJ48" s="83">
        <v>23641.729485</v>
      </c>
      <c r="AK48" s="83">
        <v>21915.455782931043</v>
      </c>
      <c r="AL48" s="83">
        <v>19796.665270999998</v>
      </c>
      <c r="AM48" s="83">
        <v>18338.975343000002</v>
      </c>
      <c r="AN48" s="83">
        <v>20363.843725000002</v>
      </c>
    </row>
    <row r="49" spans="1:40" x14ac:dyDescent="0.25">
      <c r="A49" s="2"/>
      <c r="B49" s="3"/>
      <c r="C49" s="84"/>
      <c r="D49" s="85"/>
      <c r="E49" s="85"/>
      <c r="F49" s="85"/>
      <c r="G49" s="85"/>
      <c r="H49" s="85"/>
      <c r="I49" s="85"/>
      <c r="J49" s="85"/>
      <c r="K49" s="85"/>
      <c r="L49" s="85"/>
      <c r="M49" s="85"/>
      <c r="N49" s="85"/>
      <c r="O49" s="85"/>
      <c r="P49" s="85"/>
      <c r="Q49" s="85"/>
      <c r="R49" s="85"/>
      <c r="S49" s="85"/>
      <c r="T49" s="85"/>
      <c r="U49" s="85"/>
      <c r="V49" s="85"/>
      <c r="W49" s="85"/>
      <c r="X49" s="85"/>
      <c r="Y49" s="85"/>
      <c r="Z49" s="85"/>
      <c r="AA49" s="85"/>
      <c r="AB49" s="85"/>
      <c r="AC49" s="85"/>
      <c r="AD49" s="85"/>
      <c r="AE49" s="85"/>
      <c r="AF49" s="85"/>
      <c r="AG49" s="85"/>
      <c r="AH49" s="85"/>
      <c r="AI49" s="85"/>
      <c r="AJ49" s="85"/>
      <c r="AK49" s="85"/>
      <c r="AL49" s="85"/>
      <c r="AM49" s="82"/>
      <c r="AN49" s="82"/>
    </row>
    <row r="50" spans="1:40" x14ac:dyDescent="0.25">
      <c r="A50" s="6" t="s">
        <v>50</v>
      </c>
      <c r="B50" s="3" t="s">
        <v>51</v>
      </c>
      <c r="C50" s="82">
        <v>14868.299399449481</v>
      </c>
      <c r="D50" s="82">
        <v>15749.503525874981</v>
      </c>
      <c r="E50" s="82">
        <v>16186.135291829998</v>
      </c>
      <c r="F50" s="82">
        <v>16384.045978439997</v>
      </c>
      <c r="G50" s="82">
        <v>17199.798536339997</v>
      </c>
      <c r="H50" s="82">
        <v>17845.98950831659</v>
      </c>
      <c r="I50" s="82">
        <v>18139.201002448754</v>
      </c>
      <c r="J50" s="82">
        <v>18240.418588111261</v>
      </c>
      <c r="K50" s="82">
        <v>18501.565007379166</v>
      </c>
      <c r="L50" s="82">
        <v>20264.372490400441</v>
      </c>
      <c r="M50" s="82">
        <v>20625.490340264649</v>
      </c>
      <c r="N50" s="82">
        <v>21310.797680732263</v>
      </c>
      <c r="O50" s="82">
        <v>22133.863414275507</v>
      </c>
      <c r="P50" s="82">
        <v>22584.387583981505</v>
      </c>
      <c r="Q50" s="82">
        <v>22906.721080503434</v>
      </c>
      <c r="R50" s="82">
        <v>23330.279375371258</v>
      </c>
      <c r="S50" s="82">
        <v>23841.604623872627</v>
      </c>
      <c r="T50" s="82">
        <v>24230.535523394439</v>
      </c>
      <c r="U50" s="82">
        <v>23856.572508889272</v>
      </c>
      <c r="V50" s="82">
        <v>23377.711249669326</v>
      </c>
      <c r="W50" s="82">
        <v>22050.634297800003</v>
      </c>
      <c r="X50" s="82">
        <v>21830.516242000002</v>
      </c>
      <c r="Y50" s="82">
        <v>20698.268325000001</v>
      </c>
      <c r="Z50" s="82">
        <v>20460.492221</v>
      </c>
      <c r="AA50" s="82">
        <v>20240.724463999999</v>
      </c>
      <c r="AB50" s="82">
        <v>20150.645840000001</v>
      </c>
      <c r="AC50" s="82">
        <v>20017.379670999999</v>
      </c>
      <c r="AD50" s="82">
        <v>20017.379670999999</v>
      </c>
      <c r="AE50" s="82">
        <v>18739.803015000001</v>
      </c>
      <c r="AF50" s="82">
        <v>19498.034344</v>
      </c>
      <c r="AG50" s="82">
        <v>18519.876191000003</v>
      </c>
      <c r="AH50" s="82">
        <v>19299.595750999997</v>
      </c>
      <c r="AI50" s="82">
        <v>19349.9594</v>
      </c>
      <c r="AJ50" s="82">
        <v>18724.130272999999</v>
      </c>
      <c r="AK50" s="82">
        <v>20096.634815121073</v>
      </c>
      <c r="AL50" s="82">
        <v>18215.209666999999</v>
      </c>
      <c r="AM50" s="82">
        <v>16171.507055999999</v>
      </c>
      <c r="AN50" s="82">
        <v>15935.831623</v>
      </c>
    </row>
    <row r="51" spans="1:40" x14ac:dyDescent="0.25">
      <c r="A51" s="3"/>
      <c r="B51" s="3" t="s">
        <v>67</v>
      </c>
      <c r="C51" s="82">
        <v>2861.1604417111421</v>
      </c>
      <c r="D51" s="82">
        <v>3017.747705389781</v>
      </c>
      <c r="E51" s="82">
        <v>3028.6722646873945</v>
      </c>
      <c r="F51" s="82">
        <v>3100.9834972042022</v>
      </c>
      <c r="G51" s="82">
        <v>3278.2675777532249</v>
      </c>
      <c r="H51" s="82">
        <v>3451.3298218809596</v>
      </c>
      <c r="I51" s="82">
        <v>3436.4834318486387</v>
      </c>
      <c r="J51" s="82">
        <v>3481.8855877339206</v>
      </c>
      <c r="K51" s="82">
        <v>3663.8390377754426</v>
      </c>
      <c r="L51" s="82">
        <v>3636.3907425061466</v>
      </c>
      <c r="M51" s="82">
        <v>3701.3667296405374</v>
      </c>
      <c r="N51" s="82">
        <v>3524.0479637441326</v>
      </c>
      <c r="O51" s="82">
        <v>3296.8729667958892</v>
      </c>
      <c r="P51" s="82">
        <v>3389.3835768116551</v>
      </c>
      <c r="Q51" s="82">
        <v>3397.20288478369</v>
      </c>
      <c r="R51" s="82">
        <v>3440.2587003960198</v>
      </c>
      <c r="S51" s="82">
        <v>3568.3687033338024</v>
      </c>
      <c r="T51" s="82">
        <v>3582.9551282591301</v>
      </c>
      <c r="U51" s="82">
        <v>3566.5318801089043</v>
      </c>
      <c r="V51" s="82">
        <v>3534.2479065662274</v>
      </c>
      <c r="W51" s="82">
        <v>3202.7373198999994</v>
      </c>
      <c r="X51" s="82">
        <v>3117.360549</v>
      </c>
      <c r="Y51" s="82">
        <v>2873.0828800000004</v>
      </c>
      <c r="Z51" s="82">
        <v>2791.5638345000002</v>
      </c>
      <c r="AA51" s="82">
        <v>2718.6198743999998</v>
      </c>
      <c r="AB51" s="82">
        <v>2661.5291167999999</v>
      </c>
      <c r="AC51" s="82">
        <v>2556.206091</v>
      </c>
      <c r="AD51" s="82">
        <v>2556.206091</v>
      </c>
      <c r="AE51" s="82">
        <v>2852.8558358</v>
      </c>
      <c r="AF51" s="82">
        <v>3047.370484</v>
      </c>
      <c r="AG51" s="82">
        <v>2879.7664100000002</v>
      </c>
      <c r="AH51" s="82">
        <v>2932.2158329999997</v>
      </c>
      <c r="AI51" s="82">
        <v>2979.9844309999999</v>
      </c>
      <c r="AJ51" s="82">
        <v>2883.6194489999998</v>
      </c>
      <c r="AK51" s="82">
        <v>2824.8204488067363</v>
      </c>
      <c r="AL51" s="82">
        <v>2797.980204</v>
      </c>
      <c r="AM51" s="82">
        <v>2641.4972360000002</v>
      </c>
      <c r="AN51" s="82">
        <v>2544.590369</v>
      </c>
    </row>
    <row r="52" spans="1:40" x14ac:dyDescent="0.25">
      <c r="A52" s="2"/>
      <c r="B52" s="3" t="s">
        <v>62</v>
      </c>
      <c r="C52" s="82">
        <v>4112.6858713745169</v>
      </c>
      <c r="D52" s="82">
        <v>4434.88498785724</v>
      </c>
      <c r="E52" s="82">
        <v>4439.9241115448658</v>
      </c>
      <c r="F52" s="82">
        <v>4696.8171650131399</v>
      </c>
      <c r="G52" s="82">
        <v>4849.2553803027413</v>
      </c>
      <c r="H52" s="82">
        <v>5026.8372649767052</v>
      </c>
      <c r="I52" s="82">
        <v>4398.8046425248558</v>
      </c>
      <c r="J52" s="82">
        <v>4632.1781662424091</v>
      </c>
      <c r="K52" s="82">
        <v>4815.5905493448063</v>
      </c>
      <c r="L52" s="82">
        <v>5848.8847835649321</v>
      </c>
      <c r="M52" s="82">
        <v>6320.0505041004326</v>
      </c>
      <c r="N52" s="82">
        <v>6914.851976010108</v>
      </c>
      <c r="O52" s="82">
        <v>6877.0149508359473</v>
      </c>
      <c r="P52" s="82">
        <v>6658.5242236004869</v>
      </c>
      <c r="Q52" s="82">
        <v>6218.2092212932566</v>
      </c>
      <c r="R52" s="82">
        <v>6485.5109797589421</v>
      </c>
      <c r="S52" s="82">
        <v>6117.0803601985417</v>
      </c>
      <c r="T52" s="82">
        <v>6227.2608008861253</v>
      </c>
      <c r="U52" s="82">
        <v>6282.0957902018226</v>
      </c>
      <c r="V52" s="82">
        <v>6076.2354641644724</v>
      </c>
      <c r="W52" s="82">
        <v>6068.2165467999994</v>
      </c>
      <c r="X52" s="82">
        <v>5876.5945179999999</v>
      </c>
      <c r="Y52" s="82">
        <v>5431.3909270000004</v>
      </c>
      <c r="Z52" s="82">
        <v>7359.3210723000002</v>
      </c>
      <c r="AA52" s="82">
        <v>7322.2956555000001</v>
      </c>
      <c r="AB52" s="82">
        <v>7192.7874229999998</v>
      </c>
      <c r="AC52" s="82">
        <v>6947.7406071000005</v>
      </c>
      <c r="AD52" s="82">
        <v>6947.7406071000005</v>
      </c>
      <c r="AE52" s="82">
        <v>7159.2960220000004</v>
      </c>
      <c r="AF52" s="82">
        <v>6958.5120589999997</v>
      </c>
      <c r="AG52" s="82">
        <v>6985.2533540000004</v>
      </c>
      <c r="AH52" s="82">
        <v>7337.8776350000007</v>
      </c>
      <c r="AI52" s="82">
        <v>7211.5333470000005</v>
      </c>
      <c r="AJ52" s="82">
        <v>7224.6951430000008</v>
      </c>
      <c r="AK52" s="82">
        <v>7560.5709851717284</v>
      </c>
      <c r="AL52" s="82">
        <v>7234.2670749999997</v>
      </c>
      <c r="AM52" s="82">
        <v>4232.9919650000002</v>
      </c>
      <c r="AN52" s="82">
        <v>4192.0526710000004</v>
      </c>
    </row>
    <row r="53" spans="1:40" x14ac:dyDescent="0.25">
      <c r="A53" s="2"/>
      <c r="B53" s="3" t="s">
        <v>68</v>
      </c>
      <c r="C53" s="82">
        <v>21842.145712535141</v>
      </c>
      <c r="D53" s="82">
        <v>23202.136219122003</v>
      </c>
      <c r="E53" s="82">
        <v>23654.731668062261</v>
      </c>
      <c r="F53" s="82">
        <v>24181.846640657339</v>
      </c>
      <c r="G53" s="82">
        <v>25327.321494395961</v>
      </c>
      <c r="H53" s="82">
        <v>26324.156595174252</v>
      </c>
      <c r="I53" s="82">
        <v>25974.489076822247</v>
      </c>
      <c r="J53" s="82">
        <v>26354.482342087591</v>
      </c>
      <c r="K53" s="82">
        <v>26980.994594499418</v>
      </c>
      <c r="L53" s="82">
        <v>29749.648016471521</v>
      </c>
      <c r="M53" s="82">
        <v>30646.907574005618</v>
      </c>
      <c r="N53" s="82">
        <v>31749.697620486502</v>
      </c>
      <c r="O53" s="82">
        <v>32307.751331907348</v>
      </c>
      <c r="P53" s="82">
        <v>32632.295384393652</v>
      </c>
      <c r="Q53" s="82">
        <v>32522.133186580384</v>
      </c>
      <c r="R53" s="82">
        <v>33256.049055526215</v>
      </c>
      <c r="S53" s="82">
        <v>33527.053687404972</v>
      </c>
      <c r="T53" s="82">
        <v>34040.751452539698</v>
      </c>
      <c r="U53" s="82">
        <v>33705.200179200001</v>
      </c>
      <c r="V53" s="82">
        <v>32988.194620400027</v>
      </c>
      <c r="W53" s="82">
        <v>31321.588164500001</v>
      </c>
      <c r="X53" s="82">
        <v>30824.471309</v>
      </c>
      <c r="Y53" s="82">
        <v>29002.742132000003</v>
      </c>
      <c r="Z53" s="82">
        <v>30889.897676000001</v>
      </c>
      <c r="AA53" s="82">
        <v>30566.913966</v>
      </c>
      <c r="AB53" s="82">
        <v>30291.241832</v>
      </c>
      <c r="AC53" s="82">
        <v>29521.326369099999</v>
      </c>
      <c r="AD53" s="82">
        <v>29521.326369099999</v>
      </c>
      <c r="AE53" s="82">
        <v>28751.954872800001</v>
      </c>
      <c r="AF53" s="82">
        <v>29503.916887000003</v>
      </c>
      <c r="AG53" s="82">
        <v>28384.895955000004</v>
      </c>
      <c r="AH53" s="82">
        <v>29569.689219</v>
      </c>
      <c r="AI53" s="82">
        <v>29541.477178000001</v>
      </c>
      <c r="AJ53" s="82">
        <v>28832.444865000001</v>
      </c>
      <c r="AK53" s="82">
        <v>30482.026249099537</v>
      </c>
      <c r="AL53" s="82">
        <v>28247.456945999998</v>
      </c>
      <c r="AM53" s="82">
        <v>25419.756244</v>
      </c>
      <c r="AN53" s="82">
        <v>25023.339026000001</v>
      </c>
    </row>
    <row r="54" spans="1:40" x14ac:dyDescent="0.25">
      <c r="A54" s="2"/>
      <c r="B54" s="3" t="s">
        <v>151</v>
      </c>
      <c r="C54" s="82">
        <v>4874.1487915899997</v>
      </c>
      <c r="D54" s="82">
        <v>4066.5975125099994</v>
      </c>
      <c r="E54" s="82">
        <v>4672.5068000000001</v>
      </c>
      <c r="F54" s="82">
        <v>5018.91</v>
      </c>
      <c r="G54" s="82">
        <v>4470.7663000000002</v>
      </c>
      <c r="H54" s="82">
        <v>4095.8242</v>
      </c>
      <c r="I54" s="82">
        <v>4973.6413999999995</v>
      </c>
      <c r="J54" s="82">
        <v>5305.2830999999996</v>
      </c>
      <c r="K54" s="82">
        <v>5007.1008000000002</v>
      </c>
      <c r="L54" s="82">
        <v>4999.0102102324272</v>
      </c>
      <c r="M54" s="82">
        <v>4986.7004717980753</v>
      </c>
      <c r="N54" s="82">
        <v>5307.9098319992554</v>
      </c>
      <c r="O54" s="82">
        <v>5248.6317233968985</v>
      </c>
      <c r="P54" s="82">
        <v>4982.9253417780164</v>
      </c>
      <c r="Q54" s="82">
        <v>4910.2010972632488</v>
      </c>
      <c r="R54" s="82">
        <v>4820.7000694438557</v>
      </c>
      <c r="S54" s="82">
        <v>4736.1185124075946</v>
      </c>
      <c r="T54" s="82">
        <v>4420.9037048117789</v>
      </c>
      <c r="U54" s="82">
        <v>4011.7516217999992</v>
      </c>
      <c r="V54" s="82">
        <v>3601.8928526</v>
      </c>
      <c r="W54" s="82">
        <v>3516.2057179000003</v>
      </c>
      <c r="X54" s="82">
        <v>2949.890637</v>
      </c>
      <c r="Y54" s="82">
        <v>2117.3223549999998</v>
      </c>
      <c r="Z54" s="82">
        <v>0</v>
      </c>
      <c r="AA54" s="82">
        <v>0</v>
      </c>
      <c r="AB54" s="82">
        <v>0</v>
      </c>
      <c r="AC54" s="82">
        <v>0</v>
      </c>
      <c r="AD54" s="82">
        <v>0</v>
      </c>
      <c r="AE54" s="82">
        <v>0</v>
      </c>
      <c r="AF54" s="82">
        <v>0</v>
      </c>
      <c r="AG54" s="82">
        <v>0</v>
      </c>
      <c r="AH54" s="82">
        <v>0</v>
      </c>
      <c r="AI54" s="82">
        <v>0</v>
      </c>
      <c r="AJ54" s="82">
        <v>0</v>
      </c>
      <c r="AK54" s="82">
        <v>0</v>
      </c>
      <c r="AL54" s="82">
        <v>0</v>
      </c>
      <c r="AM54" s="82">
        <v>0</v>
      </c>
      <c r="AN54" s="82">
        <v>0</v>
      </c>
    </row>
    <row r="55" spans="1:40" x14ac:dyDescent="0.25">
      <c r="A55" s="2"/>
      <c r="B55" s="3" t="s">
        <v>56</v>
      </c>
      <c r="C55" s="82">
        <v>-109.12392239194662</v>
      </c>
      <c r="D55" s="82">
        <v>-495.25042442123731</v>
      </c>
      <c r="E55" s="82">
        <v>138.26048501041129</v>
      </c>
      <c r="F55" s="82">
        <v>730.87090293574715</v>
      </c>
      <c r="G55" s="82">
        <v>-114.13408082979038</v>
      </c>
      <c r="H55" s="82">
        <v>549.70303080802432</v>
      </c>
      <c r="I55" s="82">
        <v>328.0920864846733</v>
      </c>
      <c r="J55" s="82">
        <v>335.72213500757266</v>
      </c>
      <c r="K55" s="82">
        <v>339.53715926902237</v>
      </c>
      <c r="L55" s="82">
        <v>656.1841729693466</v>
      </c>
      <c r="M55" s="82">
        <v>111.14726733331214</v>
      </c>
      <c r="N55" s="82">
        <v>283.80088255338529</v>
      </c>
      <c r="O55" s="82">
        <v>321.05661180592159</v>
      </c>
      <c r="P55" s="82">
        <v>353.72599364327453</v>
      </c>
      <c r="Q55" s="82">
        <v>425.93613587742709</v>
      </c>
      <c r="R55" s="82">
        <v>442.54281432816401</v>
      </c>
      <c r="S55" s="82">
        <v>443.58656253469007</v>
      </c>
      <c r="T55" s="82">
        <v>372.09858701805598</v>
      </c>
      <c r="U55" s="82">
        <v>357.68066399999975</v>
      </c>
      <c r="V55" s="82">
        <v>336.37709000000001</v>
      </c>
      <c r="W55" s="82">
        <v>317.21379300000262</v>
      </c>
      <c r="X55" s="82">
        <v>281.94545599999998</v>
      </c>
      <c r="Y55" s="82">
        <v>297.06158500000004</v>
      </c>
      <c r="Z55" s="82">
        <v>278.52054794999998</v>
      </c>
      <c r="AA55" s="82">
        <v>285.27397259999998</v>
      </c>
      <c r="AB55" s="82">
        <v>286.27945204999997</v>
      </c>
      <c r="AC55" s="82">
        <v>280.49315067999999</v>
      </c>
      <c r="AD55" s="82">
        <v>280.49315067999999</v>
      </c>
      <c r="AE55" s="82">
        <v>228.23287671</v>
      </c>
      <c r="AF55" s="82">
        <v>222.40110099999998</v>
      </c>
      <c r="AG55" s="82">
        <v>214.1713</v>
      </c>
      <c r="AH55" s="82">
        <v>208.535358</v>
      </c>
      <c r="AI55" s="82">
        <v>204.36273</v>
      </c>
      <c r="AJ55" s="82">
        <v>200.870409</v>
      </c>
      <c r="AK55" s="82">
        <v>195.57180999999991</v>
      </c>
      <c r="AL55" s="82">
        <v>188.99377000000001</v>
      </c>
      <c r="AM55" s="82">
        <v>181.26170999999999</v>
      </c>
      <c r="AN55" s="82">
        <v>171.420458</v>
      </c>
    </row>
    <row r="56" spans="1:40" x14ac:dyDescent="0.25">
      <c r="A56" s="4"/>
      <c r="B56" s="5" t="s">
        <v>69</v>
      </c>
      <c r="C56" s="83">
        <v>26607.170581733193</v>
      </c>
      <c r="D56" s="83">
        <v>26773.483307210769</v>
      </c>
      <c r="E56" s="83">
        <v>28465.498953072671</v>
      </c>
      <c r="F56" s="83">
        <v>29931.627543593087</v>
      </c>
      <c r="G56" s="83">
        <v>29683.95371356617</v>
      </c>
      <c r="H56" s="83">
        <v>30969.683825982276</v>
      </c>
      <c r="I56" s="83">
        <v>31276.222563306921</v>
      </c>
      <c r="J56" s="83">
        <v>31995.487577095166</v>
      </c>
      <c r="K56" s="83">
        <v>32327.632553768439</v>
      </c>
      <c r="L56" s="83">
        <v>35404.842399673296</v>
      </c>
      <c r="M56" s="83">
        <v>35744.755313137008</v>
      </c>
      <c r="N56" s="83">
        <v>37341.408335039137</v>
      </c>
      <c r="O56" s="83">
        <v>37877.439667110164</v>
      </c>
      <c r="P56" s="83">
        <v>37968.946719814943</v>
      </c>
      <c r="Q56" s="83">
        <v>37858.270419721055</v>
      </c>
      <c r="R56" s="83">
        <v>38519.291939298229</v>
      </c>
      <c r="S56" s="83">
        <v>38706.758762347257</v>
      </c>
      <c r="T56" s="83">
        <v>38833.753744369533</v>
      </c>
      <c r="U56" s="83">
        <v>38074.632465000002</v>
      </c>
      <c r="V56" s="83">
        <v>36926.46456300003</v>
      </c>
      <c r="W56" s="83">
        <v>35155.007675400004</v>
      </c>
      <c r="X56" s="83">
        <v>34056.307283000002</v>
      </c>
      <c r="Y56" s="83">
        <v>31417.125956000003</v>
      </c>
      <c r="Z56" s="83">
        <v>30889.897676000001</v>
      </c>
      <c r="AA56" s="83">
        <v>30566.913966</v>
      </c>
      <c r="AB56" s="83">
        <v>30291.241832</v>
      </c>
      <c r="AC56" s="83">
        <v>29801.819519000001</v>
      </c>
      <c r="AD56" s="83">
        <v>29801.819519000001</v>
      </c>
      <c r="AE56" s="83">
        <v>28980.187749510002</v>
      </c>
      <c r="AF56" s="83">
        <v>29726.317988000003</v>
      </c>
      <c r="AG56" s="83">
        <v>29171.819570000003</v>
      </c>
      <c r="AH56" s="83">
        <v>30693.979814999999</v>
      </c>
      <c r="AI56" s="83">
        <v>30349.831395000001</v>
      </c>
      <c r="AJ56" s="83">
        <v>29564.812071000004</v>
      </c>
      <c r="AK56" s="83">
        <v>30677.598059099539</v>
      </c>
      <c r="AL56" s="83">
        <v>28436.450715999999</v>
      </c>
      <c r="AM56" s="83">
        <v>25601.017953999999</v>
      </c>
      <c r="AN56" s="83">
        <v>25720.528069000004</v>
      </c>
    </row>
    <row r="57" spans="1:40" x14ac:dyDescent="0.25">
      <c r="A57" s="2"/>
      <c r="B57" s="3"/>
      <c r="C57" s="84"/>
      <c r="D57" s="82"/>
      <c r="E57" s="82"/>
      <c r="F57" s="82"/>
      <c r="G57" s="82"/>
      <c r="H57" s="82"/>
      <c r="I57" s="82"/>
      <c r="J57" s="82"/>
      <c r="K57" s="82"/>
      <c r="L57" s="82"/>
      <c r="M57" s="82"/>
      <c r="N57" s="82"/>
      <c r="O57" s="82"/>
      <c r="P57" s="82"/>
      <c r="Q57" s="82"/>
      <c r="R57" s="82"/>
      <c r="S57" s="82"/>
      <c r="T57" s="82"/>
      <c r="U57" s="82"/>
      <c r="V57" s="82"/>
      <c r="W57" s="82"/>
      <c r="X57" s="82"/>
      <c r="Y57" s="82"/>
      <c r="Z57" s="82"/>
      <c r="AA57" s="82"/>
      <c r="AB57" s="82"/>
      <c r="AC57" s="82"/>
      <c r="AD57" s="82"/>
      <c r="AE57" s="82"/>
      <c r="AF57" s="82"/>
      <c r="AG57" s="82"/>
      <c r="AH57" s="82"/>
      <c r="AI57" s="82"/>
      <c r="AJ57" s="82"/>
      <c r="AK57" s="82"/>
      <c r="AL57" s="82"/>
      <c r="AM57" s="82"/>
      <c r="AN57" s="82"/>
    </row>
    <row r="58" spans="1:40" x14ac:dyDescent="0.25">
      <c r="A58" s="2"/>
      <c r="B58" s="2"/>
      <c r="C58" s="84"/>
      <c r="D58" s="82"/>
      <c r="E58" s="82"/>
      <c r="F58" s="82"/>
      <c r="G58" s="82"/>
      <c r="H58" s="82"/>
      <c r="I58" s="82"/>
      <c r="J58" s="82"/>
      <c r="K58" s="82"/>
      <c r="L58" s="82"/>
      <c r="M58" s="82"/>
      <c r="N58" s="82"/>
      <c r="O58" s="82"/>
      <c r="P58" s="82"/>
      <c r="Q58" s="82"/>
      <c r="R58" s="82"/>
      <c r="S58" s="82"/>
      <c r="T58" s="82"/>
      <c r="U58" s="82"/>
      <c r="V58" s="82"/>
      <c r="W58" s="82"/>
      <c r="X58" s="82"/>
      <c r="Y58" s="82"/>
      <c r="Z58" s="82"/>
      <c r="AA58" s="82"/>
      <c r="AB58" s="82"/>
      <c r="AC58" s="82"/>
      <c r="AD58" s="82"/>
      <c r="AE58" s="82"/>
      <c r="AF58" s="82"/>
      <c r="AG58" s="82"/>
      <c r="AH58" s="82"/>
      <c r="AI58" s="82"/>
      <c r="AJ58" s="82"/>
      <c r="AK58" s="82"/>
      <c r="AL58" s="82"/>
      <c r="AM58" s="82"/>
      <c r="AN58" s="82"/>
    </row>
    <row r="59" spans="1:40" x14ac:dyDescent="0.25">
      <c r="A59" s="51" t="s">
        <v>61</v>
      </c>
      <c r="B59" s="2" t="s">
        <v>51</v>
      </c>
      <c r="C59" s="82">
        <v>26603.619705452242</v>
      </c>
      <c r="D59" s="82">
        <v>28686.942640267767</v>
      </c>
      <c r="E59" s="82">
        <v>29698.616907565869</v>
      </c>
      <c r="F59" s="82">
        <v>30527.012882476265</v>
      </c>
      <c r="G59" s="82">
        <v>31924.209411539949</v>
      </c>
      <c r="H59" s="82">
        <v>33064.903006536959</v>
      </c>
      <c r="I59" s="82">
        <v>33608.162858245589</v>
      </c>
      <c r="J59" s="82">
        <v>33795.697970878435</v>
      </c>
      <c r="K59" s="82">
        <v>34279.547914843366</v>
      </c>
      <c r="L59" s="82">
        <v>37071.539725641509</v>
      </c>
      <c r="M59" s="82">
        <v>38493.584067018885</v>
      </c>
      <c r="N59" s="82">
        <v>39718.140290732103</v>
      </c>
      <c r="O59" s="82">
        <v>41070.505841480408</v>
      </c>
      <c r="P59" s="82">
        <v>42597.469947973746</v>
      </c>
      <c r="Q59" s="82">
        <v>41873.084507138279</v>
      </c>
      <c r="R59" s="82">
        <v>43381.505955019558</v>
      </c>
      <c r="S59" s="82">
        <v>44389.043243415937</v>
      </c>
      <c r="T59" s="82">
        <v>44964.689985237084</v>
      </c>
      <c r="U59" s="82">
        <v>44258.530908712703</v>
      </c>
      <c r="V59" s="82">
        <v>43551.434771419532</v>
      </c>
      <c r="W59" s="82">
        <v>40991.088586400001</v>
      </c>
      <c r="X59" s="82">
        <v>40414.120353000006</v>
      </c>
      <c r="Y59" s="82">
        <v>38150.810169999997</v>
      </c>
      <c r="Z59" s="82">
        <v>37313.0858229</v>
      </c>
      <c r="AA59" s="82">
        <v>36855.443273700002</v>
      </c>
      <c r="AB59" s="82">
        <v>36681.295851900002</v>
      </c>
      <c r="AC59" s="82">
        <v>36320.395577399999</v>
      </c>
      <c r="AD59" s="82">
        <v>36320.395577399999</v>
      </c>
      <c r="AE59" s="82">
        <v>33886.191254099998</v>
      </c>
      <c r="AF59" s="82">
        <v>34582.637491000001</v>
      </c>
      <c r="AG59" s="82">
        <v>32799.925391000004</v>
      </c>
      <c r="AH59" s="82">
        <v>34301.219054000001</v>
      </c>
      <c r="AI59" s="82">
        <v>34442.015377000003</v>
      </c>
      <c r="AJ59" s="82">
        <v>33154.110510999999</v>
      </c>
      <c r="AK59" s="82">
        <v>35364.789127386364</v>
      </c>
      <c r="AL59" s="82">
        <v>31888.467116</v>
      </c>
      <c r="AM59" s="82">
        <v>28276.775077999999</v>
      </c>
      <c r="AN59" s="82">
        <v>27902.022077000001</v>
      </c>
    </row>
    <row r="60" spans="1:40" x14ac:dyDescent="0.25">
      <c r="A60" s="2"/>
      <c r="B60" s="3" t="s">
        <v>67</v>
      </c>
      <c r="C60" s="82">
        <v>4763.5174948831391</v>
      </c>
      <c r="D60" s="82">
        <v>6053.6116132060852</v>
      </c>
      <c r="E60" s="82">
        <v>5280.9530648794407</v>
      </c>
      <c r="F60" s="82">
        <v>5493.7353797217729</v>
      </c>
      <c r="G60" s="82">
        <v>5815.7566067455264</v>
      </c>
      <c r="H60" s="82">
        <v>6097.6549136475596</v>
      </c>
      <c r="I60" s="82">
        <v>6071.4249768398477</v>
      </c>
      <c r="J60" s="82">
        <v>6151.6394718930051</v>
      </c>
      <c r="K60" s="82">
        <v>6473.106676118693</v>
      </c>
      <c r="L60" s="82">
        <v>6137.1141791236023</v>
      </c>
      <c r="M60" s="82">
        <v>6021.1649289393827</v>
      </c>
      <c r="N60" s="82">
        <v>5771.55972602578</v>
      </c>
      <c r="O60" s="82">
        <v>5338.0040676535282</v>
      </c>
      <c r="P60" s="82">
        <v>5711.1762323577459</v>
      </c>
      <c r="Q60" s="82">
        <v>5757.6805294989863</v>
      </c>
      <c r="R60" s="82">
        <v>5873.8160473190483</v>
      </c>
      <c r="S60" s="82">
        <v>6116.1891635239881</v>
      </c>
      <c r="T60" s="82">
        <v>6117.8447032429576</v>
      </c>
      <c r="U60" s="82">
        <v>6035.7765092996142</v>
      </c>
      <c r="V60" s="82">
        <v>6007.3663162774337</v>
      </c>
      <c r="W60" s="82">
        <v>5546.6579056999999</v>
      </c>
      <c r="X60" s="82">
        <v>5392.5753370000002</v>
      </c>
      <c r="Y60" s="82">
        <v>4933.4271240000007</v>
      </c>
      <c r="Z60" s="82">
        <v>4700.5580189299999</v>
      </c>
      <c r="AA60" s="82">
        <v>4545.3396765399993</v>
      </c>
      <c r="AB60" s="82">
        <v>4416.85614351</v>
      </c>
      <c r="AC60" s="82">
        <v>4198.9003994699997</v>
      </c>
      <c r="AD60" s="82">
        <v>4198.9003994699997</v>
      </c>
      <c r="AE60" s="82">
        <v>4681.6154273700004</v>
      </c>
      <c r="AF60" s="82">
        <v>5032.6678009999996</v>
      </c>
      <c r="AG60" s="82">
        <v>4735.0202660000004</v>
      </c>
      <c r="AH60" s="82">
        <v>4794.9917639999994</v>
      </c>
      <c r="AI60" s="82">
        <v>4890.2722039999999</v>
      </c>
      <c r="AJ60" s="82">
        <v>4721.9243549999992</v>
      </c>
      <c r="AK60" s="82">
        <v>4605.1907683509025</v>
      </c>
      <c r="AL60" s="82">
        <v>4554.8000279999997</v>
      </c>
      <c r="AM60" s="82">
        <v>4316.9846350000007</v>
      </c>
      <c r="AN60" s="82">
        <v>4177.2154769999997</v>
      </c>
    </row>
    <row r="61" spans="1:40" x14ac:dyDescent="0.25">
      <c r="A61" s="2"/>
      <c r="B61" s="3" t="s">
        <v>62</v>
      </c>
      <c r="C61" s="82">
        <v>10986.601341221642</v>
      </c>
      <c r="D61" s="82">
        <v>11610.153179006347</v>
      </c>
      <c r="E61" s="82">
        <v>11539.72096253623</v>
      </c>
      <c r="F61" s="82">
        <v>11667.792741770549</v>
      </c>
      <c r="G61" s="82">
        <v>11910.926616459856</v>
      </c>
      <c r="H61" s="82">
        <v>12336.924195026075</v>
      </c>
      <c r="I61" s="82">
        <v>11675.144355834705</v>
      </c>
      <c r="J61" s="82">
        <v>12950.036500893593</v>
      </c>
      <c r="K61" s="82">
        <v>13639.467929237815</v>
      </c>
      <c r="L61" s="82">
        <v>14922.944341458387</v>
      </c>
      <c r="M61" s="82">
        <v>14966.047483199163</v>
      </c>
      <c r="N61" s="82">
        <v>18268.651758410113</v>
      </c>
      <c r="O61" s="82">
        <v>22306.894673676532</v>
      </c>
      <c r="P61" s="82">
        <v>21387.839997697545</v>
      </c>
      <c r="Q61" s="82">
        <v>20462.320593373748</v>
      </c>
      <c r="R61" s="82">
        <v>21045.788666079447</v>
      </c>
      <c r="S61" s="82">
        <v>17658.249607366732</v>
      </c>
      <c r="T61" s="82">
        <v>18590.117917007021</v>
      </c>
      <c r="U61" s="82">
        <v>18143.598722066017</v>
      </c>
      <c r="V61" s="82">
        <v>17585.10504520305</v>
      </c>
      <c r="W61" s="82">
        <v>17987.998067099998</v>
      </c>
      <c r="X61" s="82">
        <v>17823.045676000002</v>
      </c>
      <c r="Y61" s="82">
        <v>15944.639251000002</v>
      </c>
      <c r="Z61" s="82">
        <v>30262.5942555</v>
      </c>
      <c r="AA61" s="82">
        <v>29191.788478959999</v>
      </c>
      <c r="AB61" s="82">
        <v>28455.636006219996</v>
      </c>
      <c r="AC61" s="82">
        <v>27760.76396692</v>
      </c>
      <c r="AD61" s="82">
        <v>27760.76396692</v>
      </c>
      <c r="AE61" s="82">
        <v>25047.305580765998</v>
      </c>
      <c r="AF61" s="82">
        <v>25344.289872935467</v>
      </c>
      <c r="AG61" s="82">
        <v>25856.24638450897</v>
      </c>
      <c r="AH61" s="82">
        <v>24836.265008735754</v>
      </c>
      <c r="AI61" s="82">
        <v>22138.617681</v>
      </c>
      <c r="AJ61" s="82">
        <v>20271.606170999999</v>
      </c>
      <c r="AK61" s="82">
        <v>18936.684760051357</v>
      </c>
      <c r="AL61" s="82">
        <v>17686.252420999997</v>
      </c>
      <c r="AM61" s="82">
        <v>8036.2902690000001</v>
      </c>
      <c r="AN61" s="82">
        <v>7735.3802510000005</v>
      </c>
    </row>
    <row r="62" spans="1:40" x14ac:dyDescent="0.25">
      <c r="A62" s="2"/>
      <c r="B62" s="3" t="s">
        <v>68</v>
      </c>
      <c r="C62" s="82">
        <v>42353.738541557024</v>
      </c>
      <c r="D62" s="82">
        <v>46350.707432480202</v>
      </c>
      <c r="E62" s="82">
        <v>46519.290934981538</v>
      </c>
      <c r="F62" s="82">
        <v>47688.541003968581</v>
      </c>
      <c r="G62" s="82">
        <v>49650.892634745331</v>
      </c>
      <c r="H62" s="82">
        <v>51499.482115210594</v>
      </c>
      <c r="I62" s="82">
        <v>51354.732190920142</v>
      </c>
      <c r="J62" s="82">
        <v>52897.373943665028</v>
      </c>
      <c r="K62" s="82">
        <v>54392.122520199875</v>
      </c>
      <c r="L62" s="82">
        <v>58131.598246223497</v>
      </c>
      <c r="M62" s="82">
        <v>59480.796479157434</v>
      </c>
      <c r="N62" s="82">
        <v>63758.35177516799</v>
      </c>
      <c r="O62" s="82">
        <v>68715.404582810457</v>
      </c>
      <c r="P62" s="82">
        <v>69696.486178029038</v>
      </c>
      <c r="Q62" s="82">
        <v>68093.085630011017</v>
      </c>
      <c r="R62" s="82">
        <v>70301.110668418056</v>
      </c>
      <c r="S62" s="82">
        <v>68163.482014306646</v>
      </c>
      <c r="T62" s="82">
        <v>69672.652605487063</v>
      </c>
      <c r="U62" s="82">
        <v>68437.906140078325</v>
      </c>
      <c r="V62" s="82">
        <v>67143.906132900011</v>
      </c>
      <c r="W62" s="82">
        <v>64525.744559200008</v>
      </c>
      <c r="X62" s="82">
        <v>63629.741366000002</v>
      </c>
      <c r="Y62" s="82">
        <v>59028.876545000006</v>
      </c>
      <c r="Z62" s="82">
        <v>72619.525768799998</v>
      </c>
      <c r="AA62" s="82">
        <v>70947.612524600001</v>
      </c>
      <c r="AB62" s="82">
        <v>69911.261974399997</v>
      </c>
      <c r="AC62" s="82">
        <v>68280.059943789995</v>
      </c>
      <c r="AD62" s="82">
        <v>68280.059943789995</v>
      </c>
      <c r="AE62" s="82">
        <v>63615.112262215996</v>
      </c>
      <c r="AF62" s="82">
        <v>64959.595164935461</v>
      </c>
      <c r="AG62" s="82">
        <v>63391.19204150897</v>
      </c>
      <c r="AH62" s="82">
        <v>63932.475826735754</v>
      </c>
      <c r="AI62" s="82">
        <v>61470.905262</v>
      </c>
      <c r="AJ62" s="82">
        <v>58147.641037000009</v>
      </c>
      <c r="AK62" s="82">
        <v>58906.664655788627</v>
      </c>
      <c r="AL62" s="82">
        <v>54129.519564999995</v>
      </c>
      <c r="AM62" s="82">
        <v>49235.778088999992</v>
      </c>
      <c r="AN62" s="82">
        <v>50480.041212000004</v>
      </c>
    </row>
    <row r="63" spans="1:40" x14ac:dyDescent="0.25">
      <c r="A63" s="2"/>
      <c r="B63" s="3" t="s">
        <v>151</v>
      </c>
      <c r="C63" s="82">
        <v>11018.181950293385</v>
      </c>
      <c r="D63" s="82">
        <v>9119.634129013717</v>
      </c>
      <c r="E63" s="82">
        <v>10759.995670784436</v>
      </c>
      <c r="F63" s="82">
        <v>11202.403684002471</v>
      </c>
      <c r="G63" s="82">
        <v>10814.9211</v>
      </c>
      <c r="H63" s="82">
        <v>10066.8946</v>
      </c>
      <c r="I63" s="82">
        <v>11730.1993</v>
      </c>
      <c r="J63" s="82">
        <v>12485.395400000001</v>
      </c>
      <c r="K63" s="82">
        <v>12946.973399999999</v>
      </c>
      <c r="L63" s="82">
        <v>15365.699059818195</v>
      </c>
      <c r="M63" s="82">
        <v>16929.750586216443</v>
      </c>
      <c r="N63" s="82">
        <v>15186.428612296344</v>
      </c>
      <c r="O63" s="82">
        <v>16625.426702890123</v>
      </c>
      <c r="P63" s="82">
        <v>16746.675150037481</v>
      </c>
      <c r="Q63" s="82">
        <v>15137.618444820249</v>
      </c>
      <c r="R63" s="82">
        <v>12406.61450306368</v>
      </c>
      <c r="S63" s="82">
        <v>11923.135535594196</v>
      </c>
      <c r="T63" s="82">
        <v>12310.451842086297</v>
      </c>
      <c r="U63" s="82">
        <v>11406.559726600008</v>
      </c>
      <c r="V63" s="82">
        <v>9533.4082300999999</v>
      </c>
      <c r="W63" s="82">
        <v>8459.1450036999995</v>
      </c>
      <c r="X63" s="82">
        <v>7992.7922859999999</v>
      </c>
      <c r="Y63" s="82">
        <v>6280.2771890000004</v>
      </c>
      <c r="Z63" s="82">
        <v>0</v>
      </c>
      <c r="AA63" s="82">
        <v>0</v>
      </c>
      <c r="AB63" s="82">
        <v>0</v>
      </c>
      <c r="AC63" s="82">
        <v>0</v>
      </c>
      <c r="AD63" s="82">
        <v>0</v>
      </c>
      <c r="AE63" s="82">
        <v>0</v>
      </c>
      <c r="AF63" s="82">
        <v>0</v>
      </c>
      <c r="AG63" s="82">
        <v>0</v>
      </c>
      <c r="AH63" s="82">
        <v>0</v>
      </c>
      <c r="AI63" s="82">
        <v>0</v>
      </c>
      <c r="AJ63" s="82">
        <v>0</v>
      </c>
      <c r="AK63" s="82">
        <v>0</v>
      </c>
      <c r="AL63" s="82">
        <v>0</v>
      </c>
      <c r="AM63" s="82">
        <v>0</v>
      </c>
      <c r="AN63" s="82">
        <v>0</v>
      </c>
    </row>
    <row r="64" spans="1:40" x14ac:dyDescent="0.25">
      <c r="A64" s="2"/>
      <c r="B64" s="3" t="s">
        <v>56</v>
      </c>
      <c r="C64" s="82">
        <v>420.60965849748834</v>
      </c>
      <c r="D64" s="82">
        <v>12.125014183248481</v>
      </c>
      <c r="E64" s="82">
        <v>833.10650503357192</v>
      </c>
      <c r="F64" s="82">
        <v>1364.9041163542552</v>
      </c>
      <c r="G64" s="82">
        <v>463.97585669990383</v>
      </c>
      <c r="H64" s="82">
        <v>1288.2524021895526</v>
      </c>
      <c r="I64" s="82">
        <v>669.55276653895339</v>
      </c>
      <c r="J64" s="82">
        <v>693.7619809325156</v>
      </c>
      <c r="K64" s="82">
        <v>715.11357152600522</v>
      </c>
      <c r="L64" s="82">
        <v>1395.6762890646778</v>
      </c>
      <c r="M64" s="82">
        <v>608.16555127400602</v>
      </c>
      <c r="N64" s="82">
        <v>619.01010542596521</v>
      </c>
      <c r="O64" s="82">
        <v>603.28836878217021</v>
      </c>
      <c r="P64" s="82">
        <v>643.83343643313219</v>
      </c>
      <c r="Q64" s="82">
        <v>717.25387384583962</v>
      </c>
      <c r="R64" s="82">
        <v>699.64466785566265</v>
      </c>
      <c r="S64" s="82">
        <v>618.67374639838999</v>
      </c>
      <c r="T64" s="82">
        <v>584.54494428816861</v>
      </c>
      <c r="U64" s="82">
        <v>610.52352399999961</v>
      </c>
      <c r="V64" s="82">
        <v>567.51702900000021</v>
      </c>
      <c r="W64" s="82">
        <v>534.52555870000288</v>
      </c>
      <c r="X64" s="82">
        <v>503.51580900000005</v>
      </c>
      <c r="Y64" s="82">
        <v>519.24922500000002</v>
      </c>
      <c r="Z64" s="82">
        <v>508.123287678</v>
      </c>
      <c r="AA64" s="82">
        <v>544.87671232799994</v>
      </c>
      <c r="AB64" s="82">
        <v>547.30958903800001</v>
      </c>
      <c r="AC64" s="82">
        <v>543.73972602000003</v>
      </c>
      <c r="AD64" s="82">
        <v>543.73972602000003</v>
      </c>
      <c r="AE64" s="82">
        <v>400.95890410499999</v>
      </c>
      <c r="AF64" s="82">
        <v>387.577022</v>
      </c>
      <c r="AG64" s="82">
        <v>368.98086000000001</v>
      </c>
      <c r="AH64" s="82">
        <v>358.15147000000002</v>
      </c>
      <c r="AI64" s="82">
        <v>350.18049999999999</v>
      </c>
      <c r="AJ64" s="82">
        <v>343.76315699999998</v>
      </c>
      <c r="AK64" s="82">
        <v>336.04765499999985</v>
      </c>
      <c r="AL64" s="82">
        <v>323.844965</v>
      </c>
      <c r="AM64" s="82">
        <v>310.37854499999997</v>
      </c>
      <c r="AN64" s="82">
        <v>296.14429000000001</v>
      </c>
    </row>
    <row r="65" spans="1:40" x14ac:dyDescent="0.25">
      <c r="A65" s="4"/>
      <c r="B65" s="5" t="s">
        <v>69</v>
      </c>
      <c r="C65" s="83">
        <v>53792.530150347899</v>
      </c>
      <c r="D65" s="83">
        <v>55482.466575677172</v>
      </c>
      <c r="E65" s="83">
        <v>58112.393110799545</v>
      </c>
      <c r="F65" s="83">
        <v>60255.848804325309</v>
      </c>
      <c r="G65" s="83">
        <v>60929.789591445238</v>
      </c>
      <c r="H65" s="83">
        <v>62854.629117400145</v>
      </c>
      <c r="I65" s="83">
        <v>63754.484257459102</v>
      </c>
      <c r="J65" s="83">
        <v>66076.531324597556</v>
      </c>
      <c r="K65" s="83">
        <v>68054.209491725866</v>
      </c>
      <c r="L65" s="83">
        <v>74892.973595106363</v>
      </c>
      <c r="M65" s="83">
        <v>77018.712616647885</v>
      </c>
      <c r="N65" s="83">
        <v>79563.790492890301</v>
      </c>
      <c r="O65" s="83">
        <v>85944.119654482754</v>
      </c>
      <c r="P65" s="83">
        <v>87086.994764499657</v>
      </c>
      <c r="Q65" s="83">
        <v>83947.957948677096</v>
      </c>
      <c r="R65" s="83">
        <v>83407.369839337378</v>
      </c>
      <c r="S65" s="83">
        <v>80705.291296299241</v>
      </c>
      <c r="T65" s="83">
        <v>82567.649391861531</v>
      </c>
      <c r="U65" s="83">
        <v>80454.98939067834</v>
      </c>
      <c r="V65" s="83">
        <v>77244.831392000022</v>
      </c>
      <c r="W65" s="83">
        <v>73519.415121600003</v>
      </c>
      <c r="X65" s="83">
        <v>72126.049295000004</v>
      </c>
      <c r="Y65" s="83">
        <v>65828.402557000009</v>
      </c>
      <c r="Z65" s="83">
        <v>72619.525768799998</v>
      </c>
      <c r="AA65" s="83">
        <v>70947.612524600001</v>
      </c>
      <c r="AB65" s="83">
        <v>69911.261974399997</v>
      </c>
      <c r="AC65" s="83">
        <v>68823.799668840002</v>
      </c>
      <c r="AD65" s="83">
        <v>68823.799668840002</v>
      </c>
      <c r="AE65" s="83">
        <v>64016.071166121008</v>
      </c>
      <c r="AF65" s="83">
        <v>65347.172186935466</v>
      </c>
      <c r="AG65" s="83">
        <v>65030.357894000008</v>
      </c>
      <c r="AH65" s="83">
        <v>66092.298970000003</v>
      </c>
      <c r="AI65" s="83">
        <v>62867.754285000003</v>
      </c>
      <c r="AJ65" s="83">
        <v>59714.366038000007</v>
      </c>
      <c r="AK65" s="83">
        <v>59242.712310788629</v>
      </c>
      <c r="AL65" s="83">
        <v>54453.364529999999</v>
      </c>
      <c r="AM65" s="83">
        <v>49692.415946530178</v>
      </c>
      <c r="AN65" s="83">
        <v>51861.605671000005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FE4DA2-D75F-4867-8E91-69A922EDE4F7}">
  <sheetPr>
    <tabColor theme="3" tint="0.89999084444715716"/>
  </sheetPr>
  <dimension ref="A1:M120"/>
  <sheetViews>
    <sheetView showGridLines="0" workbookViewId="0">
      <pane ySplit="1" topLeftCell="A2" activePane="bottomLeft" state="frozen"/>
      <selection activeCell="B1" sqref="B1"/>
      <selection pane="bottomLeft" activeCell="F124" sqref="F124"/>
    </sheetView>
  </sheetViews>
  <sheetFormatPr defaultRowHeight="15" x14ac:dyDescent="0.25"/>
  <cols>
    <col min="1" max="1" width="24.5703125" style="16" customWidth="1"/>
    <col min="2" max="2" width="29.28515625" style="16" customWidth="1"/>
    <col min="3" max="3" width="39.28515625" style="16" customWidth="1"/>
    <col min="4" max="13" width="12.42578125" style="16" customWidth="1"/>
    <col min="14" max="256" width="9.28515625" style="16"/>
    <col min="257" max="257" width="24.5703125" style="16" customWidth="1"/>
    <col min="258" max="258" width="29.28515625" style="16" customWidth="1"/>
    <col min="259" max="259" width="39.28515625" style="16" customWidth="1"/>
    <col min="260" max="269" width="12.42578125" style="16" customWidth="1"/>
    <col min="270" max="512" width="9.28515625" style="16"/>
    <col min="513" max="513" width="24.5703125" style="16" customWidth="1"/>
    <col min="514" max="514" width="29.28515625" style="16" customWidth="1"/>
    <col min="515" max="515" width="39.28515625" style="16" customWidth="1"/>
    <col min="516" max="525" width="12.42578125" style="16" customWidth="1"/>
    <col min="526" max="768" width="9.28515625" style="16"/>
    <col min="769" max="769" width="24.5703125" style="16" customWidth="1"/>
    <col min="770" max="770" width="29.28515625" style="16" customWidth="1"/>
    <col min="771" max="771" width="39.28515625" style="16" customWidth="1"/>
    <col min="772" max="781" width="12.42578125" style="16" customWidth="1"/>
    <col min="782" max="1024" width="9.28515625" style="16"/>
    <col min="1025" max="1025" width="24.5703125" style="16" customWidth="1"/>
    <col min="1026" max="1026" width="29.28515625" style="16" customWidth="1"/>
    <col min="1027" max="1027" width="39.28515625" style="16" customWidth="1"/>
    <col min="1028" max="1037" width="12.42578125" style="16" customWidth="1"/>
    <col min="1038" max="1280" width="9.28515625" style="16"/>
    <col min="1281" max="1281" width="24.5703125" style="16" customWidth="1"/>
    <col min="1282" max="1282" width="29.28515625" style="16" customWidth="1"/>
    <col min="1283" max="1283" width="39.28515625" style="16" customWidth="1"/>
    <col min="1284" max="1293" width="12.42578125" style="16" customWidth="1"/>
    <col min="1294" max="1536" width="9.28515625" style="16"/>
    <col min="1537" max="1537" width="24.5703125" style="16" customWidth="1"/>
    <col min="1538" max="1538" width="29.28515625" style="16" customWidth="1"/>
    <col min="1539" max="1539" width="39.28515625" style="16" customWidth="1"/>
    <col min="1540" max="1549" width="12.42578125" style="16" customWidth="1"/>
    <col min="1550" max="1792" width="9.28515625" style="16"/>
    <col min="1793" max="1793" width="24.5703125" style="16" customWidth="1"/>
    <col min="1794" max="1794" width="29.28515625" style="16" customWidth="1"/>
    <col min="1795" max="1795" width="39.28515625" style="16" customWidth="1"/>
    <col min="1796" max="1805" width="12.42578125" style="16" customWidth="1"/>
    <col min="1806" max="2048" width="9.28515625" style="16"/>
    <col min="2049" max="2049" width="24.5703125" style="16" customWidth="1"/>
    <col min="2050" max="2050" width="29.28515625" style="16" customWidth="1"/>
    <col min="2051" max="2051" width="39.28515625" style="16" customWidth="1"/>
    <col min="2052" max="2061" width="12.42578125" style="16" customWidth="1"/>
    <col min="2062" max="2304" width="9.28515625" style="16"/>
    <col min="2305" max="2305" width="24.5703125" style="16" customWidth="1"/>
    <col min="2306" max="2306" width="29.28515625" style="16" customWidth="1"/>
    <col min="2307" max="2307" width="39.28515625" style="16" customWidth="1"/>
    <col min="2308" max="2317" width="12.42578125" style="16" customWidth="1"/>
    <col min="2318" max="2560" width="9.28515625" style="16"/>
    <col min="2561" max="2561" width="24.5703125" style="16" customWidth="1"/>
    <col min="2562" max="2562" width="29.28515625" style="16" customWidth="1"/>
    <col min="2563" max="2563" width="39.28515625" style="16" customWidth="1"/>
    <col min="2564" max="2573" width="12.42578125" style="16" customWidth="1"/>
    <col min="2574" max="2816" width="9.28515625" style="16"/>
    <col min="2817" max="2817" width="24.5703125" style="16" customWidth="1"/>
    <col min="2818" max="2818" width="29.28515625" style="16" customWidth="1"/>
    <col min="2819" max="2819" width="39.28515625" style="16" customWidth="1"/>
    <col min="2820" max="2829" width="12.42578125" style="16" customWidth="1"/>
    <col min="2830" max="3072" width="9.28515625" style="16"/>
    <col min="3073" max="3073" width="24.5703125" style="16" customWidth="1"/>
    <col min="3074" max="3074" width="29.28515625" style="16" customWidth="1"/>
    <col min="3075" max="3075" width="39.28515625" style="16" customWidth="1"/>
    <col min="3076" max="3085" width="12.42578125" style="16" customWidth="1"/>
    <col min="3086" max="3328" width="9.28515625" style="16"/>
    <col min="3329" max="3329" width="24.5703125" style="16" customWidth="1"/>
    <col min="3330" max="3330" width="29.28515625" style="16" customWidth="1"/>
    <col min="3331" max="3331" width="39.28515625" style="16" customWidth="1"/>
    <col min="3332" max="3341" width="12.42578125" style="16" customWidth="1"/>
    <col min="3342" max="3584" width="9.28515625" style="16"/>
    <col min="3585" max="3585" width="24.5703125" style="16" customWidth="1"/>
    <col min="3586" max="3586" width="29.28515625" style="16" customWidth="1"/>
    <col min="3587" max="3587" width="39.28515625" style="16" customWidth="1"/>
    <col min="3588" max="3597" width="12.42578125" style="16" customWidth="1"/>
    <col min="3598" max="3840" width="9.28515625" style="16"/>
    <col min="3841" max="3841" width="24.5703125" style="16" customWidth="1"/>
    <col min="3842" max="3842" width="29.28515625" style="16" customWidth="1"/>
    <col min="3843" max="3843" width="39.28515625" style="16" customWidth="1"/>
    <col min="3844" max="3853" width="12.42578125" style="16" customWidth="1"/>
    <col min="3854" max="4096" width="9.28515625" style="16"/>
    <col min="4097" max="4097" width="24.5703125" style="16" customWidth="1"/>
    <col min="4098" max="4098" width="29.28515625" style="16" customWidth="1"/>
    <col min="4099" max="4099" width="39.28515625" style="16" customWidth="1"/>
    <col min="4100" max="4109" width="12.42578125" style="16" customWidth="1"/>
    <col min="4110" max="4352" width="9.28515625" style="16"/>
    <col min="4353" max="4353" width="24.5703125" style="16" customWidth="1"/>
    <col min="4354" max="4354" width="29.28515625" style="16" customWidth="1"/>
    <col min="4355" max="4355" width="39.28515625" style="16" customWidth="1"/>
    <col min="4356" max="4365" width="12.42578125" style="16" customWidth="1"/>
    <col min="4366" max="4608" width="9.28515625" style="16"/>
    <col min="4609" max="4609" width="24.5703125" style="16" customWidth="1"/>
    <col min="4610" max="4610" width="29.28515625" style="16" customWidth="1"/>
    <col min="4611" max="4611" width="39.28515625" style="16" customWidth="1"/>
    <col min="4612" max="4621" width="12.42578125" style="16" customWidth="1"/>
    <col min="4622" max="4864" width="9.28515625" style="16"/>
    <col min="4865" max="4865" width="24.5703125" style="16" customWidth="1"/>
    <col min="4866" max="4866" width="29.28515625" style="16" customWidth="1"/>
    <col min="4867" max="4867" width="39.28515625" style="16" customWidth="1"/>
    <col min="4868" max="4877" width="12.42578125" style="16" customWidth="1"/>
    <col min="4878" max="5120" width="9.28515625" style="16"/>
    <col min="5121" max="5121" width="24.5703125" style="16" customWidth="1"/>
    <col min="5122" max="5122" width="29.28515625" style="16" customWidth="1"/>
    <col min="5123" max="5123" width="39.28515625" style="16" customWidth="1"/>
    <col min="5124" max="5133" width="12.42578125" style="16" customWidth="1"/>
    <col min="5134" max="5376" width="9.28515625" style="16"/>
    <col min="5377" max="5377" width="24.5703125" style="16" customWidth="1"/>
    <col min="5378" max="5378" width="29.28515625" style="16" customWidth="1"/>
    <col min="5379" max="5379" width="39.28515625" style="16" customWidth="1"/>
    <col min="5380" max="5389" width="12.42578125" style="16" customWidth="1"/>
    <col min="5390" max="5632" width="9.28515625" style="16"/>
    <col min="5633" max="5633" width="24.5703125" style="16" customWidth="1"/>
    <col min="5634" max="5634" width="29.28515625" style="16" customWidth="1"/>
    <col min="5635" max="5635" width="39.28515625" style="16" customWidth="1"/>
    <col min="5636" max="5645" width="12.42578125" style="16" customWidth="1"/>
    <col min="5646" max="5888" width="9.28515625" style="16"/>
    <col min="5889" max="5889" width="24.5703125" style="16" customWidth="1"/>
    <col min="5890" max="5890" width="29.28515625" style="16" customWidth="1"/>
    <col min="5891" max="5891" width="39.28515625" style="16" customWidth="1"/>
    <col min="5892" max="5901" width="12.42578125" style="16" customWidth="1"/>
    <col min="5902" max="6144" width="9.28515625" style="16"/>
    <col min="6145" max="6145" width="24.5703125" style="16" customWidth="1"/>
    <col min="6146" max="6146" width="29.28515625" style="16" customWidth="1"/>
    <col min="6147" max="6147" width="39.28515625" style="16" customWidth="1"/>
    <col min="6148" max="6157" width="12.42578125" style="16" customWidth="1"/>
    <col min="6158" max="6400" width="9.28515625" style="16"/>
    <col min="6401" max="6401" width="24.5703125" style="16" customWidth="1"/>
    <col min="6402" max="6402" width="29.28515625" style="16" customWidth="1"/>
    <col min="6403" max="6403" width="39.28515625" style="16" customWidth="1"/>
    <col min="6404" max="6413" width="12.42578125" style="16" customWidth="1"/>
    <col min="6414" max="6656" width="9.28515625" style="16"/>
    <col min="6657" max="6657" width="24.5703125" style="16" customWidth="1"/>
    <col min="6658" max="6658" width="29.28515625" style="16" customWidth="1"/>
    <col min="6659" max="6659" width="39.28515625" style="16" customWidth="1"/>
    <col min="6660" max="6669" width="12.42578125" style="16" customWidth="1"/>
    <col min="6670" max="6912" width="9.28515625" style="16"/>
    <col min="6913" max="6913" width="24.5703125" style="16" customWidth="1"/>
    <col min="6914" max="6914" width="29.28515625" style="16" customWidth="1"/>
    <col min="6915" max="6915" width="39.28515625" style="16" customWidth="1"/>
    <col min="6916" max="6925" width="12.42578125" style="16" customWidth="1"/>
    <col min="6926" max="7168" width="9.28515625" style="16"/>
    <col min="7169" max="7169" width="24.5703125" style="16" customWidth="1"/>
    <col min="7170" max="7170" width="29.28515625" style="16" customWidth="1"/>
    <col min="7171" max="7171" width="39.28515625" style="16" customWidth="1"/>
    <col min="7172" max="7181" width="12.42578125" style="16" customWidth="1"/>
    <col min="7182" max="7424" width="9.28515625" style="16"/>
    <col min="7425" max="7425" width="24.5703125" style="16" customWidth="1"/>
    <col min="7426" max="7426" width="29.28515625" style="16" customWidth="1"/>
    <col min="7427" max="7427" width="39.28515625" style="16" customWidth="1"/>
    <col min="7428" max="7437" width="12.42578125" style="16" customWidth="1"/>
    <col min="7438" max="7680" width="9.28515625" style="16"/>
    <col min="7681" max="7681" width="24.5703125" style="16" customWidth="1"/>
    <col min="7682" max="7682" width="29.28515625" style="16" customWidth="1"/>
    <col min="7683" max="7683" width="39.28515625" style="16" customWidth="1"/>
    <col min="7684" max="7693" width="12.42578125" style="16" customWidth="1"/>
    <col min="7694" max="7936" width="9.28515625" style="16"/>
    <col min="7937" max="7937" width="24.5703125" style="16" customWidth="1"/>
    <col min="7938" max="7938" width="29.28515625" style="16" customWidth="1"/>
    <col min="7939" max="7939" width="39.28515625" style="16" customWidth="1"/>
    <col min="7940" max="7949" width="12.42578125" style="16" customWidth="1"/>
    <col min="7950" max="8192" width="9.28515625" style="16"/>
    <col min="8193" max="8193" width="24.5703125" style="16" customWidth="1"/>
    <col min="8194" max="8194" width="29.28515625" style="16" customWidth="1"/>
    <col min="8195" max="8195" width="39.28515625" style="16" customWidth="1"/>
    <col min="8196" max="8205" width="12.42578125" style="16" customWidth="1"/>
    <col min="8206" max="8448" width="9.28515625" style="16"/>
    <col min="8449" max="8449" width="24.5703125" style="16" customWidth="1"/>
    <col min="8450" max="8450" width="29.28515625" style="16" customWidth="1"/>
    <col min="8451" max="8451" width="39.28515625" style="16" customWidth="1"/>
    <col min="8452" max="8461" width="12.42578125" style="16" customWidth="1"/>
    <col min="8462" max="8704" width="9.28515625" style="16"/>
    <col min="8705" max="8705" width="24.5703125" style="16" customWidth="1"/>
    <col min="8706" max="8706" width="29.28515625" style="16" customWidth="1"/>
    <col min="8707" max="8707" width="39.28515625" style="16" customWidth="1"/>
    <col min="8708" max="8717" width="12.42578125" style="16" customWidth="1"/>
    <col min="8718" max="8960" width="9.28515625" style="16"/>
    <col min="8961" max="8961" width="24.5703125" style="16" customWidth="1"/>
    <col min="8962" max="8962" width="29.28515625" style="16" customWidth="1"/>
    <col min="8963" max="8963" width="39.28515625" style="16" customWidth="1"/>
    <col min="8964" max="8973" width="12.42578125" style="16" customWidth="1"/>
    <col min="8974" max="9216" width="9.28515625" style="16"/>
    <col min="9217" max="9217" width="24.5703125" style="16" customWidth="1"/>
    <col min="9218" max="9218" width="29.28515625" style="16" customWidth="1"/>
    <col min="9219" max="9219" width="39.28515625" style="16" customWidth="1"/>
    <col min="9220" max="9229" width="12.42578125" style="16" customWidth="1"/>
    <col min="9230" max="9472" width="9.28515625" style="16"/>
    <col min="9473" max="9473" width="24.5703125" style="16" customWidth="1"/>
    <col min="9474" max="9474" width="29.28515625" style="16" customWidth="1"/>
    <col min="9475" max="9475" width="39.28515625" style="16" customWidth="1"/>
    <col min="9476" max="9485" width="12.42578125" style="16" customWidth="1"/>
    <col min="9486" max="9728" width="9.28515625" style="16"/>
    <col min="9729" max="9729" width="24.5703125" style="16" customWidth="1"/>
    <col min="9730" max="9730" width="29.28515625" style="16" customWidth="1"/>
    <col min="9731" max="9731" width="39.28515625" style="16" customWidth="1"/>
    <col min="9732" max="9741" width="12.42578125" style="16" customWidth="1"/>
    <col min="9742" max="9984" width="9.28515625" style="16"/>
    <col min="9985" max="9985" width="24.5703125" style="16" customWidth="1"/>
    <col min="9986" max="9986" width="29.28515625" style="16" customWidth="1"/>
    <col min="9987" max="9987" width="39.28515625" style="16" customWidth="1"/>
    <col min="9988" max="9997" width="12.42578125" style="16" customWidth="1"/>
    <col min="9998" max="10240" width="9.28515625" style="16"/>
    <col min="10241" max="10241" width="24.5703125" style="16" customWidth="1"/>
    <col min="10242" max="10242" width="29.28515625" style="16" customWidth="1"/>
    <col min="10243" max="10243" width="39.28515625" style="16" customWidth="1"/>
    <col min="10244" max="10253" width="12.42578125" style="16" customWidth="1"/>
    <col min="10254" max="10496" width="9.28515625" style="16"/>
    <col min="10497" max="10497" width="24.5703125" style="16" customWidth="1"/>
    <col min="10498" max="10498" width="29.28515625" style="16" customWidth="1"/>
    <col min="10499" max="10499" width="39.28515625" style="16" customWidth="1"/>
    <col min="10500" max="10509" width="12.42578125" style="16" customWidth="1"/>
    <col min="10510" max="10752" width="9.28515625" style="16"/>
    <col min="10753" max="10753" width="24.5703125" style="16" customWidth="1"/>
    <col min="10754" max="10754" width="29.28515625" style="16" customWidth="1"/>
    <col min="10755" max="10755" width="39.28515625" style="16" customWidth="1"/>
    <col min="10756" max="10765" width="12.42578125" style="16" customWidth="1"/>
    <col min="10766" max="11008" width="9.28515625" style="16"/>
    <col min="11009" max="11009" width="24.5703125" style="16" customWidth="1"/>
    <col min="11010" max="11010" width="29.28515625" style="16" customWidth="1"/>
    <col min="11011" max="11011" width="39.28515625" style="16" customWidth="1"/>
    <col min="11012" max="11021" width="12.42578125" style="16" customWidth="1"/>
    <col min="11022" max="11264" width="9.28515625" style="16"/>
    <col min="11265" max="11265" width="24.5703125" style="16" customWidth="1"/>
    <col min="11266" max="11266" width="29.28515625" style="16" customWidth="1"/>
    <col min="11267" max="11267" width="39.28515625" style="16" customWidth="1"/>
    <col min="11268" max="11277" width="12.42578125" style="16" customWidth="1"/>
    <col min="11278" max="11520" width="9.28515625" style="16"/>
    <col min="11521" max="11521" width="24.5703125" style="16" customWidth="1"/>
    <col min="11522" max="11522" width="29.28515625" style="16" customWidth="1"/>
    <col min="11523" max="11523" width="39.28515625" style="16" customWidth="1"/>
    <col min="11524" max="11533" width="12.42578125" style="16" customWidth="1"/>
    <col min="11534" max="11776" width="9.28515625" style="16"/>
    <col min="11777" max="11777" width="24.5703125" style="16" customWidth="1"/>
    <col min="11778" max="11778" width="29.28515625" style="16" customWidth="1"/>
    <col min="11779" max="11779" width="39.28515625" style="16" customWidth="1"/>
    <col min="11780" max="11789" width="12.42578125" style="16" customWidth="1"/>
    <col min="11790" max="12032" width="9.28515625" style="16"/>
    <col min="12033" max="12033" width="24.5703125" style="16" customWidth="1"/>
    <col min="12034" max="12034" width="29.28515625" style="16" customWidth="1"/>
    <col min="12035" max="12035" width="39.28515625" style="16" customWidth="1"/>
    <col min="12036" max="12045" width="12.42578125" style="16" customWidth="1"/>
    <col min="12046" max="12288" width="9.28515625" style="16"/>
    <col min="12289" max="12289" width="24.5703125" style="16" customWidth="1"/>
    <col min="12290" max="12290" width="29.28515625" style="16" customWidth="1"/>
    <col min="12291" max="12291" width="39.28515625" style="16" customWidth="1"/>
    <col min="12292" max="12301" width="12.42578125" style="16" customWidth="1"/>
    <col min="12302" max="12544" width="9.28515625" style="16"/>
    <col min="12545" max="12545" width="24.5703125" style="16" customWidth="1"/>
    <col min="12546" max="12546" width="29.28515625" style="16" customWidth="1"/>
    <col min="12547" max="12547" width="39.28515625" style="16" customWidth="1"/>
    <col min="12548" max="12557" width="12.42578125" style="16" customWidth="1"/>
    <col min="12558" max="12800" width="9.28515625" style="16"/>
    <col min="12801" max="12801" width="24.5703125" style="16" customWidth="1"/>
    <col min="12802" max="12802" width="29.28515625" style="16" customWidth="1"/>
    <col min="12803" max="12803" width="39.28515625" style="16" customWidth="1"/>
    <col min="12804" max="12813" width="12.42578125" style="16" customWidth="1"/>
    <col min="12814" max="13056" width="9.28515625" style="16"/>
    <col min="13057" max="13057" width="24.5703125" style="16" customWidth="1"/>
    <col min="13058" max="13058" width="29.28515625" style="16" customWidth="1"/>
    <col min="13059" max="13059" width="39.28515625" style="16" customWidth="1"/>
    <col min="13060" max="13069" width="12.42578125" style="16" customWidth="1"/>
    <col min="13070" max="13312" width="9.28515625" style="16"/>
    <col min="13313" max="13313" width="24.5703125" style="16" customWidth="1"/>
    <col min="13314" max="13314" width="29.28515625" style="16" customWidth="1"/>
    <col min="13315" max="13315" width="39.28515625" style="16" customWidth="1"/>
    <col min="13316" max="13325" width="12.42578125" style="16" customWidth="1"/>
    <col min="13326" max="13568" width="9.28515625" style="16"/>
    <col min="13569" max="13569" width="24.5703125" style="16" customWidth="1"/>
    <col min="13570" max="13570" width="29.28515625" style="16" customWidth="1"/>
    <col min="13571" max="13571" width="39.28515625" style="16" customWidth="1"/>
    <col min="13572" max="13581" width="12.42578125" style="16" customWidth="1"/>
    <col min="13582" max="13824" width="9.28515625" style="16"/>
    <col min="13825" max="13825" width="24.5703125" style="16" customWidth="1"/>
    <col min="13826" max="13826" width="29.28515625" style="16" customWidth="1"/>
    <col min="13827" max="13827" width="39.28515625" style="16" customWidth="1"/>
    <col min="13828" max="13837" width="12.42578125" style="16" customWidth="1"/>
    <col min="13838" max="14080" width="9.28515625" style="16"/>
    <col min="14081" max="14081" width="24.5703125" style="16" customWidth="1"/>
    <col min="14082" max="14082" width="29.28515625" style="16" customWidth="1"/>
    <col min="14083" max="14083" width="39.28515625" style="16" customWidth="1"/>
    <col min="14084" max="14093" width="12.42578125" style="16" customWidth="1"/>
    <col min="14094" max="14336" width="9.28515625" style="16"/>
    <col min="14337" max="14337" width="24.5703125" style="16" customWidth="1"/>
    <col min="14338" max="14338" width="29.28515625" style="16" customWidth="1"/>
    <col min="14339" max="14339" width="39.28515625" style="16" customWidth="1"/>
    <col min="14340" max="14349" width="12.42578125" style="16" customWidth="1"/>
    <col min="14350" max="14592" width="9.28515625" style="16"/>
    <col min="14593" max="14593" width="24.5703125" style="16" customWidth="1"/>
    <col min="14594" max="14594" width="29.28515625" style="16" customWidth="1"/>
    <col min="14595" max="14595" width="39.28515625" style="16" customWidth="1"/>
    <col min="14596" max="14605" width="12.42578125" style="16" customWidth="1"/>
    <col min="14606" max="14848" width="9.28515625" style="16"/>
    <col min="14849" max="14849" width="24.5703125" style="16" customWidth="1"/>
    <col min="14850" max="14850" width="29.28515625" style="16" customWidth="1"/>
    <col min="14851" max="14851" width="39.28515625" style="16" customWidth="1"/>
    <col min="14852" max="14861" width="12.42578125" style="16" customWidth="1"/>
    <col min="14862" max="15104" width="9.28515625" style="16"/>
    <col min="15105" max="15105" width="24.5703125" style="16" customWidth="1"/>
    <col min="15106" max="15106" width="29.28515625" style="16" customWidth="1"/>
    <col min="15107" max="15107" width="39.28515625" style="16" customWidth="1"/>
    <col min="15108" max="15117" width="12.42578125" style="16" customWidth="1"/>
    <col min="15118" max="15360" width="9.28515625" style="16"/>
    <col min="15361" max="15361" width="24.5703125" style="16" customWidth="1"/>
    <col min="15362" max="15362" width="29.28515625" style="16" customWidth="1"/>
    <col min="15363" max="15363" width="39.28515625" style="16" customWidth="1"/>
    <col min="15364" max="15373" width="12.42578125" style="16" customWidth="1"/>
    <col min="15374" max="15616" width="9.28515625" style="16"/>
    <col min="15617" max="15617" width="24.5703125" style="16" customWidth="1"/>
    <col min="15618" max="15618" width="29.28515625" style="16" customWidth="1"/>
    <col min="15619" max="15619" width="39.28515625" style="16" customWidth="1"/>
    <col min="15620" max="15629" width="12.42578125" style="16" customWidth="1"/>
    <col min="15630" max="15872" width="9.28515625" style="16"/>
    <col min="15873" max="15873" width="24.5703125" style="16" customWidth="1"/>
    <col min="15874" max="15874" width="29.28515625" style="16" customWidth="1"/>
    <col min="15875" max="15875" width="39.28515625" style="16" customWidth="1"/>
    <col min="15876" max="15885" width="12.42578125" style="16" customWidth="1"/>
    <col min="15886" max="16128" width="9.28515625" style="16"/>
    <col min="16129" max="16129" width="24.5703125" style="16" customWidth="1"/>
    <col min="16130" max="16130" width="29.28515625" style="16" customWidth="1"/>
    <col min="16131" max="16131" width="39.28515625" style="16" customWidth="1"/>
    <col min="16132" max="16141" width="12.42578125" style="16" customWidth="1"/>
    <col min="16142" max="16384" width="9.28515625" style="16"/>
  </cols>
  <sheetData>
    <row r="1" spans="1:13" ht="52.15" customHeight="1" thickBot="1" x14ac:dyDescent="0.3">
      <c r="A1" s="74" t="s">
        <v>70</v>
      </c>
      <c r="B1" s="75" t="s">
        <v>71</v>
      </c>
      <c r="C1" s="76" t="s">
        <v>72</v>
      </c>
      <c r="D1" s="77" t="s">
        <v>73</v>
      </c>
      <c r="E1" s="77" t="s">
        <v>74</v>
      </c>
      <c r="F1" s="77" t="s">
        <v>75</v>
      </c>
      <c r="G1" s="77" t="s">
        <v>76</v>
      </c>
      <c r="H1" s="77" t="s">
        <v>77</v>
      </c>
      <c r="I1" s="77" t="s">
        <v>78</v>
      </c>
      <c r="J1" s="77" t="s">
        <v>79</v>
      </c>
      <c r="K1" s="77" t="s">
        <v>80</v>
      </c>
      <c r="L1" s="77" t="s">
        <v>81</v>
      </c>
      <c r="M1" s="75" t="s">
        <v>163</v>
      </c>
    </row>
    <row r="2" spans="1:13" x14ac:dyDescent="0.25">
      <c r="A2" s="90" t="s">
        <v>82</v>
      </c>
      <c r="B2" s="93" t="s">
        <v>83</v>
      </c>
      <c r="C2" s="72" t="s">
        <v>84</v>
      </c>
      <c r="D2" s="58">
        <v>22680000</v>
      </c>
      <c r="E2" s="58">
        <v>22680000</v>
      </c>
      <c r="F2" s="58">
        <v>22680000</v>
      </c>
      <c r="G2" s="58">
        <v>22680000</v>
      </c>
      <c r="H2" s="58">
        <v>22680000</v>
      </c>
      <c r="I2" s="58">
        <v>22680000</v>
      </c>
      <c r="J2" s="58">
        <v>22680000</v>
      </c>
      <c r="K2" s="58">
        <v>22680000</v>
      </c>
      <c r="L2" s="58">
        <v>22680000</v>
      </c>
      <c r="M2" s="59">
        <v>22680000</v>
      </c>
    </row>
    <row r="3" spans="1:13" x14ac:dyDescent="0.25">
      <c r="A3" s="91"/>
      <c r="B3" s="94"/>
      <c r="C3" s="56" t="s">
        <v>85</v>
      </c>
      <c r="D3" s="53">
        <v>0</v>
      </c>
      <c r="E3" s="53">
        <v>0</v>
      </c>
      <c r="F3" s="53">
        <v>0</v>
      </c>
      <c r="G3" s="53">
        <v>0</v>
      </c>
      <c r="H3" s="53">
        <v>0</v>
      </c>
      <c r="I3" s="53">
        <v>0</v>
      </c>
      <c r="J3" s="53">
        <v>0</v>
      </c>
      <c r="K3" s="53">
        <v>0</v>
      </c>
      <c r="L3" s="53">
        <v>0</v>
      </c>
      <c r="M3" s="60">
        <v>0</v>
      </c>
    </row>
    <row r="4" spans="1:13" x14ac:dyDescent="0.25">
      <c r="A4" s="91"/>
      <c r="B4" s="94"/>
      <c r="C4" s="56" t="s">
        <v>86</v>
      </c>
      <c r="D4" s="53">
        <v>0</v>
      </c>
      <c r="E4" s="53">
        <v>0</v>
      </c>
      <c r="F4" s="53">
        <v>0</v>
      </c>
      <c r="G4" s="53">
        <v>0</v>
      </c>
      <c r="H4" s="53">
        <v>0</v>
      </c>
      <c r="I4" s="53">
        <v>0</v>
      </c>
      <c r="J4" s="53">
        <v>0</v>
      </c>
      <c r="K4" s="53">
        <v>0</v>
      </c>
      <c r="L4" s="53">
        <v>0</v>
      </c>
      <c r="M4" s="60">
        <v>0</v>
      </c>
    </row>
    <row r="5" spans="1:13" ht="26.25" x14ac:dyDescent="0.25">
      <c r="A5" s="91"/>
      <c r="B5" s="94"/>
      <c r="C5" s="57" t="s">
        <v>87</v>
      </c>
      <c r="D5" s="54">
        <v>22680000</v>
      </c>
      <c r="E5" s="54">
        <v>22680000</v>
      </c>
      <c r="F5" s="54">
        <v>22680000</v>
      </c>
      <c r="G5" s="54">
        <v>22680000</v>
      </c>
      <c r="H5" s="54">
        <v>22680000</v>
      </c>
      <c r="I5" s="54">
        <v>22680000</v>
      </c>
      <c r="J5" s="54">
        <v>22680000</v>
      </c>
      <c r="K5" s="54">
        <v>22680000</v>
      </c>
      <c r="L5" s="54">
        <v>22680000</v>
      </c>
      <c r="M5" s="61">
        <v>22680000</v>
      </c>
    </row>
    <row r="6" spans="1:13" x14ac:dyDescent="0.25">
      <c r="A6" s="91"/>
      <c r="B6" s="94"/>
      <c r="C6" s="57" t="s">
        <v>88</v>
      </c>
      <c r="D6" s="55">
        <v>0</v>
      </c>
      <c r="E6" s="55">
        <v>0</v>
      </c>
      <c r="F6" s="55">
        <v>0</v>
      </c>
      <c r="G6" s="55">
        <v>0</v>
      </c>
      <c r="H6" s="55">
        <v>0</v>
      </c>
      <c r="I6" s="55">
        <v>0</v>
      </c>
      <c r="J6" s="55">
        <v>0</v>
      </c>
      <c r="K6" s="55">
        <v>0</v>
      </c>
      <c r="L6" s="55">
        <v>0</v>
      </c>
      <c r="M6" s="62">
        <v>0</v>
      </c>
    </row>
    <row r="7" spans="1:13" x14ac:dyDescent="0.25">
      <c r="A7" s="91"/>
      <c r="B7" s="94"/>
      <c r="C7" s="57" t="s">
        <v>89</v>
      </c>
      <c r="D7" s="54">
        <v>20502107</v>
      </c>
      <c r="E7" s="54">
        <v>20502107</v>
      </c>
      <c r="F7" s="54">
        <v>20502107</v>
      </c>
      <c r="G7" s="54">
        <v>20502107</v>
      </c>
      <c r="H7" s="54">
        <v>20502107</v>
      </c>
      <c r="I7" s="54">
        <v>20502107</v>
      </c>
      <c r="J7" s="54">
        <v>20502107</v>
      </c>
      <c r="K7" s="54">
        <v>20502107</v>
      </c>
      <c r="L7" s="54">
        <v>20502107</v>
      </c>
      <c r="M7" s="61">
        <v>20502107</v>
      </c>
    </row>
    <row r="8" spans="1:13" ht="15.75" thickBot="1" x14ac:dyDescent="0.3">
      <c r="A8" s="92"/>
      <c r="B8" s="95"/>
      <c r="C8" s="73" t="s">
        <v>90</v>
      </c>
      <c r="D8" s="63">
        <v>2177893</v>
      </c>
      <c r="E8" s="63">
        <v>2177893</v>
      </c>
      <c r="F8" s="63">
        <v>2177893</v>
      </c>
      <c r="G8" s="63">
        <v>2177893</v>
      </c>
      <c r="H8" s="63">
        <v>2177893</v>
      </c>
      <c r="I8" s="63">
        <v>2177893</v>
      </c>
      <c r="J8" s="63">
        <v>2177893</v>
      </c>
      <c r="K8" s="63">
        <v>2177893</v>
      </c>
      <c r="L8" s="63">
        <v>2177893</v>
      </c>
      <c r="M8" s="64">
        <v>2177893</v>
      </c>
    </row>
    <row r="9" spans="1:13" x14ac:dyDescent="0.25">
      <c r="A9" s="90" t="s">
        <v>91</v>
      </c>
      <c r="B9" s="93" t="s">
        <v>92</v>
      </c>
      <c r="C9" s="72" t="s">
        <v>84</v>
      </c>
      <c r="D9" s="58">
        <v>8970000</v>
      </c>
      <c r="E9" s="58">
        <v>8970000</v>
      </c>
      <c r="F9" s="58">
        <v>8970000</v>
      </c>
      <c r="G9" s="58">
        <v>8970000</v>
      </c>
      <c r="H9" s="58">
        <v>8970000</v>
      </c>
      <c r="I9" s="58">
        <v>8970000</v>
      </c>
      <c r="J9" s="58">
        <v>8970000</v>
      </c>
      <c r="K9" s="58">
        <v>8970000</v>
      </c>
      <c r="L9" s="58">
        <v>8970000</v>
      </c>
      <c r="M9" s="59">
        <v>8970000</v>
      </c>
    </row>
    <row r="10" spans="1:13" x14ac:dyDescent="0.25">
      <c r="A10" s="91"/>
      <c r="B10" s="94"/>
      <c r="C10" s="56" t="s">
        <v>85</v>
      </c>
      <c r="D10" s="53">
        <v>0</v>
      </c>
      <c r="E10" s="53">
        <v>0</v>
      </c>
      <c r="F10" s="53">
        <v>0</v>
      </c>
      <c r="G10" s="53">
        <v>0</v>
      </c>
      <c r="H10" s="53">
        <v>0</v>
      </c>
      <c r="I10" s="53">
        <v>0</v>
      </c>
      <c r="J10" s="53">
        <v>0</v>
      </c>
      <c r="K10" s="53">
        <v>0</v>
      </c>
      <c r="L10" s="53">
        <v>0</v>
      </c>
      <c r="M10" s="60">
        <v>0</v>
      </c>
    </row>
    <row r="11" spans="1:13" x14ac:dyDescent="0.25">
      <c r="A11" s="91"/>
      <c r="B11" s="94"/>
      <c r="C11" s="56" t="s">
        <v>86</v>
      </c>
      <c r="D11" s="53">
        <v>0</v>
      </c>
      <c r="E11" s="53">
        <v>0</v>
      </c>
      <c r="F11" s="53">
        <v>0</v>
      </c>
      <c r="G11" s="53">
        <v>0</v>
      </c>
      <c r="H11" s="53">
        <v>0</v>
      </c>
      <c r="I11" s="53">
        <v>0</v>
      </c>
      <c r="J11" s="53">
        <v>0</v>
      </c>
      <c r="K11" s="53">
        <v>0</v>
      </c>
      <c r="L11" s="53">
        <v>0</v>
      </c>
      <c r="M11" s="60">
        <v>0</v>
      </c>
    </row>
    <row r="12" spans="1:13" ht="26.25" x14ac:dyDescent="0.25">
      <c r="A12" s="91"/>
      <c r="B12" s="94"/>
      <c r="C12" s="57" t="s">
        <v>87</v>
      </c>
      <c r="D12" s="54">
        <v>8970000</v>
      </c>
      <c r="E12" s="54">
        <v>8970000</v>
      </c>
      <c r="F12" s="54">
        <v>8970000</v>
      </c>
      <c r="G12" s="54">
        <v>8970000</v>
      </c>
      <c r="H12" s="54">
        <v>8970000</v>
      </c>
      <c r="I12" s="54">
        <v>8970000</v>
      </c>
      <c r="J12" s="54">
        <v>8970000</v>
      </c>
      <c r="K12" s="54">
        <v>8970000</v>
      </c>
      <c r="L12" s="54">
        <v>8970000</v>
      </c>
      <c r="M12" s="61">
        <v>8970000</v>
      </c>
    </row>
    <row r="13" spans="1:13" x14ac:dyDescent="0.25">
      <c r="A13" s="91"/>
      <c r="B13" s="94"/>
      <c r="C13" s="57" t="s">
        <v>88</v>
      </c>
      <c r="D13" s="55">
        <v>0</v>
      </c>
      <c r="E13" s="55">
        <v>0</v>
      </c>
      <c r="F13" s="55">
        <v>0</v>
      </c>
      <c r="G13" s="55">
        <v>0</v>
      </c>
      <c r="H13" s="55">
        <v>0</v>
      </c>
      <c r="I13" s="55">
        <v>0</v>
      </c>
      <c r="J13" s="55">
        <v>0</v>
      </c>
      <c r="K13" s="55">
        <v>0</v>
      </c>
      <c r="L13" s="55">
        <v>0</v>
      </c>
      <c r="M13" s="62">
        <v>0</v>
      </c>
    </row>
    <row r="14" spans="1:13" x14ac:dyDescent="0.25">
      <c r="A14" s="91"/>
      <c r="B14" s="94"/>
      <c r="C14" s="57" t="s">
        <v>89</v>
      </c>
      <c r="D14" s="54">
        <v>8212684</v>
      </c>
      <c r="E14" s="54">
        <v>8212684</v>
      </c>
      <c r="F14" s="54">
        <v>8212684</v>
      </c>
      <c r="G14" s="54">
        <v>8212684</v>
      </c>
      <c r="H14" s="54">
        <v>8212684</v>
      </c>
      <c r="I14" s="54">
        <v>8212684</v>
      </c>
      <c r="J14" s="54">
        <v>8212684</v>
      </c>
      <c r="K14" s="54">
        <v>8212684</v>
      </c>
      <c r="L14" s="54">
        <v>8212684</v>
      </c>
      <c r="M14" s="61">
        <v>8212684</v>
      </c>
    </row>
    <row r="15" spans="1:13" ht="15.75" thickBot="1" x14ac:dyDescent="0.3">
      <c r="A15" s="92"/>
      <c r="B15" s="95"/>
      <c r="C15" s="73" t="s">
        <v>90</v>
      </c>
      <c r="D15" s="63">
        <v>757316</v>
      </c>
      <c r="E15" s="63">
        <v>757316</v>
      </c>
      <c r="F15" s="63">
        <v>757316</v>
      </c>
      <c r="G15" s="63">
        <v>757316</v>
      </c>
      <c r="H15" s="63">
        <v>757316</v>
      </c>
      <c r="I15" s="63">
        <v>757316</v>
      </c>
      <c r="J15" s="63">
        <v>757316</v>
      </c>
      <c r="K15" s="63">
        <v>757316</v>
      </c>
      <c r="L15" s="63">
        <v>757316</v>
      </c>
      <c r="M15" s="64">
        <v>757316</v>
      </c>
    </row>
    <row r="16" spans="1:13" x14ac:dyDescent="0.25">
      <c r="A16" s="90" t="s">
        <v>93</v>
      </c>
      <c r="B16" s="93" t="s">
        <v>94</v>
      </c>
      <c r="C16" s="72" t="s">
        <v>84</v>
      </c>
      <c r="D16" s="58">
        <v>5150000</v>
      </c>
      <c r="E16" s="58">
        <v>5150000</v>
      </c>
      <c r="F16" s="58">
        <v>5150000</v>
      </c>
      <c r="G16" s="58">
        <v>5150000</v>
      </c>
      <c r="H16" s="58">
        <v>5150000</v>
      </c>
      <c r="I16" s="58">
        <v>5150000</v>
      </c>
      <c r="J16" s="58">
        <v>5150000</v>
      </c>
      <c r="K16" s="58">
        <v>5150000</v>
      </c>
      <c r="L16" s="58">
        <v>5150000</v>
      </c>
      <c r="M16" s="59">
        <v>5150000</v>
      </c>
    </row>
    <row r="17" spans="1:13" x14ac:dyDescent="0.25">
      <c r="A17" s="91"/>
      <c r="B17" s="94"/>
      <c r="C17" s="56" t="s">
        <v>85</v>
      </c>
      <c r="D17" s="53">
        <v>0</v>
      </c>
      <c r="E17" s="53">
        <v>0</v>
      </c>
      <c r="F17" s="53">
        <v>0</v>
      </c>
      <c r="G17" s="53">
        <v>0</v>
      </c>
      <c r="H17" s="53">
        <v>0</v>
      </c>
      <c r="I17" s="53">
        <v>0</v>
      </c>
      <c r="J17" s="53">
        <v>0</v>
      </c>
      <c r="K17" s="53">
        <v>0</v>
      </c>
      <c r="L17" s="53">
        <v>0</v>
      </c>
      <c r="M17" s="60">
        <v>0</v>
      </c>
    </row>
    <row r="18" spans="1:13" x14ac:dyDescent="0.25">
      <c r="A18" s="91"/>
      <c r="B18" s="94"/>
      <c r="C18" s="56" t="s">
        <v>86</v>
      </c>
      <c r="D18" s="53">
        <v>0</v>
      </c>
      <c r="E18" s="53">
        <v>0</v>
      </c>
      <c r="F18" s="53">
        <v>0</v>
      </c>
      <c r="G18" s="53">
        <v>0</v>
      </c>
      <c r="H18" s="53">
        <v>0</v>
      </c>
      <c r="I18" s="53">
        <v>0</v>
      </c>
      <c r="J18" s="53">
        <v>0</v>
      </c>
      <c r="K18" s="53">
        <v>0</v>
      </c>
      <c r="L18" s="53">
        <v>0</v>
      </c>
      <c r="M18" s="60">
        <v>0</v>
      </c>
    </row>
    <row r="19" spans="1:13" ht="26.25" x14ac:dyDescent="0.25">
      <c r="A19" s="91"/>
      <c r="B19" s="94"/>
      <c r="C19" s="57" t="s">
        <v>87</v>
      </c>
      <c r="D19" s="54">
        <v>5150000</v>
      </c>
      <c r="E19" s="54">
        <v>5150000</v>
      </c>
      <c r="F19" s="54">
        <v>5150000</v>
      </c>
      <c r="G19" s="54">
        <v>5150000</v>
      </c>
      <c r="H19" s="54">
        <v>5150000</v>
      </c>
      <c r="I19" s="54">
        <v>5150000</v>
      </c>
      <c r="J19" s="54">
        <v>5150000</v>
      </c>
      <c r="K19" s="54">
        <v>5150000</v>
      </c>
      <c r="L19" s="54">
        <v>5150000</v>
      </c>
      <c r="M19" s="61">
        <v>5150000</v>
      </c>
    </row>
    <row r="20" spans="1:13" x14ac:dyDescent="0.25">
      <c r="A20" s="91"/>
      <c r="B20" s="94"/>
      <c r="C20" s="57" t="s">
        <v>88</v>
      </c>
      <c r="D20" s="55">
        <v>0</v>
      </c>
      <c r="E20" s="55">
        <v>0</v>
      </c>
      <c r="F20" s="55">
        <v>0</v>
      </c>
      <c r="G20" s="55">
        <v>0</v>
      </c>
      <c r="H20" s="55">
        <v>0</v>
      </c>
      <c r="I20" s="55">
        <v>0</v>
      </c>
      <c r="J20" s="55">
        <v>0</v>
      </c>
      <c r="K20" s="55">
        <v>0</v>
      </c>
      <c r="L20" s="55">
        <v>0</v>
      </c>
      <c r="M20" s="62">
        <v>0</v>
      </c>
    </row>
    <row r="21" spans="1:13" x14ac:dyDescent="0.25">
      <c r="A21" s="91"/>
      <c r="B21" s="94"/>
      <c r="C21" s="57" t="s">
        <v>89</v>
      </c>
      <c r="D21" s="54">
        <v>5150000</v>
      </c>
      <c r="E21" s="54">
        <v>5150000</v>
      </c>
      <c r="F21" s="54">
        <v>5150000</v>
      </c>
      <c r="G21" s="54">
        <v>5150000</v>
      </c>
      <c r="H21" s="54">
        <v>5150000</v>
      </c>
      <c r="I21" s="54">
        <v>5150000</v>
      </c>
      <c r="J21" s="54">
        <v>5150000</v>
      </c>
      <c r="K21" s="54">
        <v>5150000</v>
      </c>
      <c r="L21" s="54">
        <v>5150000</v>
      </c>
      <c r="M21" s="61">
        <v>5150000</v>
      </c>
    </row>
    <row r="22" spans="1:13" ht="15.75" thickBot="1" x14ac:dyDescent="0.3">
      <c r="A22" s="92"/>
      <c r="B22" s="95"/>
      <c r="C22" s="73" t="s">
        <v>90</v>
      </c>
      <c r="D22" s="65">
        <v>0</v>
      </c>
      <c r="E22" s="65">
        <v>0</v>
      </c>
      <c r="F22" s="65">
        <v>0</v>
      </c>
      <c r="G22" s="65">
        <v>0</v>
      </c>
      <c r="H22" s="65">
        <v>0</v>
      </c>
      <c r="I22" s="65">
        <v>0</v>
      </c>
      <c r="J22" s="65">
        <v>0</v>
      </c>
      <c r="K22" s="65">
        <v>0</v>
      </c>
      <c r="L22" s="65">
        <v>0</v>
      </c>
      <c r="M22" s="66">
        <v>0</v>
      </c>
    </row>
    <row r="23" spans="1:13" x14ac:dyDescent="0.25">
      <c r="A23" s="90" t="s">
        <v>95</v>
      </c>
      <c r="B23" s="93" t="s">
        <v>96</v>
      </c>
      <c r="C23" s="72" t="s">
        <v>84</v>
      </c>
      <c r="D23" s="58">
        <v>96164375</v>
      </c>
      <c r="E23" s="58">
        <v>96164375</v>
      </c>
      <c r="F23" s="58">
        <v>96164375</v>
      </c>
      <c r="G23" s="58">
        <v>96164375</v>
      </c>
      <c r="H23" s="58">
        <v>96164375</v>
      </c>
      <c r="I23" s="58">
        <v>96164375</v>
      </c>
      <c r="J23" s="58">
        <v>96164375</v>
      </c>
      <c r="K23" s="58">
        <v>96164375</v>
      </c>
      <c r="L23" s="58">
        <v>96164375</v>
      </c>
      <c r="M23" s="59">
        <v>96164375</v>
      </c>
    </row>
    <row r="24" spans="1:13" x14ac:dyDescent="0.25">
      <c r="A24" s="91"/>
      <c r="B24" s="94"/>
      <c r="C24" s="56" t="s">
        <v>85</v>
      </c>
      <c r="D24" s="53">
        <v>0</v>
      </c>
      <c r="E24" s="53">
        <v>0</v>
      </c>
      <c r="F24" s="53">
        <v>0</v>
      </c>
      <c r="G24" s="53">
        <v>0</v>
      </c>
      <c r="H24" s="53">
        <v>0</v>
      </c>
      <c r="I24" s="53">
        <v>0</v>
      </c>
      <c r="J24" s="53">
        <v>0</v>
      </c>
      <c r="K24" s="53">
        <v>0</v>
      </c>
      <c r="L24" s="53">
        <v>0</v>
      </c>
      <c r="M24" s="60">
        <v>0</v>
      </c>
    </row>
    <row r="25" spans="1:13" x14ac:dyDescent="0.25">
      <c r="A25" s="91"/>
      <c r="B25" s="94"/>
      <c r="C25" s="56" t="s">
        <v>86</v>
      </c>
      <c r="D25" s="53">
        <v>0</v>
      </c>
      <c r="E25" s="53">
        <v>0</v>
      </c>
      <c r="F25" s="53">
        <v>0</v>
      </c>
      <c r="G25" s="53">
        <v>0</v>
      </c>
      <c r="H25" s="53">
        <v>0</v>
      </c>
      <c r="I25" s="53">
        <v>0</v>
      </c>
      <c r="J25" s="53">
        <v>0</v>
      </c>
      <c r="K25" s="53">
        <v>0</v>
      </c>
      <c r="L25" s="53">
        <v>0</v>
      </c>
      <c r="M25" s="60">
        <v>0</v>
      </c>
    </row>
    <row r="26" spans="1:13" ht="26.25" x14ac:dyDescent="0.25">
      <c r="A26" s="91"/>
      <c r="B26" s="94"/>
      <c r="C26" s="57" t="s">
        <v>87</v>
      </c>
      <c r="D26" s="54">
        <v>96164375</v>
      </c>
      <c r="E26" s="54">
        <v>96164375</v>
      </c>
      <c r="F26" s="54">
        <v>96164375</v>
      </c>
      <c r="G26" s="54">
        <v>96164375</v>
      </c>
      <c r="H26" s="54">
        <v>96164375</v>
      </c>
      <c r="I26" s="54">
        <v>96164375</v>
      </c>
      <c r="J26" s="54">
        <v>96164375</v>
      </c>
      <c r="K26" s="54">
        <v>96164375</v>
      </c>
      <c r="L26" s="54">
        <v>96164375</v>
      </c>
      <c r="M26" s="61">
        <v>96164375</v>
      </c>
    </row>
    <row r="27" spans="1:13" x14ac:dyDescent="0.25">
      <c r="A27" s="91"/>
      <c r="B27" s="94"/>
      <c r="C27" s="57" t="s">
        <v>88</v>
      </c>
      <c r="D27" s="55">
        <v>0</v>
      </c>
      <c r="E27" s="55">
        <v>0</v>
      </c>
      <c r="F27" s="55">
        <v>0</v>
      </c>
      <c r="G27" s="55">
        <v>0</v>
      </c>
      <c r="H27" s="55">
        <v>0</v>
      </c>
      <c r="I27" s="55">
        <v>0</v>
      </c>
      <c r="J27" s="55">
        <v>0</v>
      </c>
      <c r="K27" s="55">
        <v>0</v>
      </c>
      <c r="L27" s="55">
        <v>0</v>
      </c>
      <c r="M27" s="62">
        <v>0</v>
      </c>
    </row>
    <row r="28" spans="1:13" x14ac:dyDescent="0.25">
      <c r="A28" s="91"/>
      <c r="B28" s="94"/>
      <c r="C28" s="57" t="s">
        <v>89</v>
      </c>
      <c r="D28" s="54">
        <v>96164287</v>
      </c>
      <c r="E28" s="54">
        <v>96164287</v>
      </c>
      <c r="F28" s="54">
        <v>96164287</v>
      </c>
      <c r="G28" s="54">
        <v>96164287</v>
      </c>
      <c r="H28" s="54">
        <v>96164287</v>
      </c>
      <c r="I28" s="54">
        <v>96164287</v>
      </c>
      <c r="J28" s="54">
        <v>96164287</v>
      </c>
      <c r="K28" s="54">
        <v>96164287</v>
      </c>
      <c r="L28" s="54">
        <v>96164287</v>
      </c>
      <c r="M28" s="61">
        <v>96164287</v>
      </c>
    </row>
    <row r="29" spans="1:13" ht="15.75" thickBot="1" x14ac:dyDescent="0.3">
      <c r="A29" s="92"/>
      <c r="B29" s="95"/>
      <c r="C29" s="73" t="s">
        <v>90</v>
      </c>
      <c r="D29" s="63">
        <v>88</v>
      </c>
      <c r="E29" s="63">
        <v>88</v>
      </c>
      <c r="F29" s="63">
        <v>88</v>
      </c>
      <c r="G29" s="63">
        <v>88</v>
      </c>
      <c r="H29" s="63">
        <v>88</v>
      </c>
      <c r="I29" s="63">
        <v>88</v>
      </c>
      <c r="J29" s="63">
        <v>88</v>
      </c>
      <c r="K29" s="63">
        <v>88</v>
      </c>
      <c r="L29" s="63">
        <v>88</v>
      </c>
      <c r="M29" s="64">
        <v>88</v>
      </c>
    </row>
    <row r="30" spans="1:13" x14ac:dyDescent="0.25">
      <c r="A30" s="90" t="s">
        <v>97</v>
      </c>
      <c r="B30" s="93" t="s">
        <v>98</v>
      </c>
      <c r="C30" s="72" t="s">
        <v>84</v>
      </c>
      <c r="D30" s="58">
        <v>40231974</v>
      </c>
      <c r="E30" s="58">
        <v>40231974</v>
      </c>
      <c r="F30" s="58">
        <v>40231974</v>
      </c>
      <c r="G30" s="58">
        <v>40231974</v>
      </c>
      <c r="H30" s="58">
        <v>40231974</v>
      </c>
      <c r="I30" s="58">
        <v>40231974</v>
      </c>
      <c r="J30" s="58">
        <v>40231974</v>
      </c>
      <c r="K30" s="58">
        <v>40231974</v>
      </c>
      <c r="L30" s="58">
        <v>40231974</v>
      </c>
      <c r="M30" s="59">
        <v>40231974</v>
      </c>
    </row>
    <row r="31" spans="1:13" x14ac:dyDescent="0.25">
      <c r="A31" s="91"/>
      <c r="B31" s="94"/>
      <c r="C31" s="56" t="s">
        <v>85</v>
      </c>
      <c r="D31" s="53">
        <v>0</v>
      </c>
      <c r="E31" s="53">
        <v>0</v>
      </c>
      <c r="F31" s="53">
        <v>0</v>
      </c>
      <c r="G31" s="53">
        <v>0</v>
      </c>
      <c r="H31" s="53">
        <v>0</v>
      </c>
      <c r="I31" s="53">
        <v>0</v>
      </c>
      <c r="J31" s="53">
        <v>0</v>
      </c>
      <c r="K31" s="53">
        <v>0</v>
      </c>
      <c r="L31" s="53">
        <v>0</v>
      </c>
      <c r="M31" s="60">
        <v>0</v>
      </c>
    </row>
    <row r="32" spans="1:13" x14ac:dyDescent="0.25">
      <c r="A32" s="91"/>
      <c r="B32" s="94"/>
      <c r="C32" s="56" t="s">
        <v>86</v>
      </c>
      <c r="D32" s="53">
        <v>0</v>
      </c>
      <c r="E32" s="53">
        <v>0</v>
      </c>
      <c r="F32" s="53">
        <v>0</v>
      </c>
      <c r="G32" s="53">
        <v>0</v>
      </c>
      <c r="H32" s="53">
        <v>0</v>
      </c>
      <c r="I32" s="53">
        <v>0</v>
      </c>
      <c r="J32" s="53">
        <v>0</v>
      </c>
      <c r="K32" s="53">
        <v>0</v>
      </c>
      <c r="L32" s="53">
        <v>0</v>
      </c>
      <c r="M32" s="60">
        <v>0</v>
      </c>
    </row>
    <row r="33" spans="1:13" ht="26.25" x14ac:dyDescent="0.25">
      <c r="A33" s="91"/>
      <c r="B33" s="94"/>
      <c r="C33" s="57" t="s">
        <v>87</v>
      </c>
      <c r="D33" s="54">
        <v>40231974</v>
      </c>
      <c r="E33" s="54">
        <v>40231974</v>
      </c>
      <c r="F33" s="54">
        <v>40231974</v>
      </c>
      <c r="G33" s="54">
        <v>40231974</v>
      </c>
      <c r="H33" s="54">
        <v>40231974</v>
      </c>
      <c r="I33" s="54">
        <v>40231974</v>
      </c>
      <c r="J33" s="54">
        <v>40231974</v>
      </c>
      <c r="K33" s="54">
        <v>40231974</v>
      </c>
      <c r="L33" s="54">
        <v>40231974</v>
      </c>
      <c r="M33" s="61">
        <v>40231974</v>
      </c>
    </row>
    <row r="34" spans="1:13" x14ac:dyDescent="0.25">
      <c r="A34" s="91"/>
      <c r="B34" s="94"/>
      <c r="C34" s="57" t="s">
        <v>88</v>
      </c>
      <c r="D34" s="55">
        <v>0</v>
      </c>
      <c r="E34" s="55">
        <v>0</v>
      </c>
      <c r="F34" s="55">
        <v>0</v>
      </c>
      <c r="G34" s="55">
        <v>0</v>
      </c>
      <c r="H34" s="55">
        <v>0</v>
      </c>
      <c r="I34" s="55">
        <v>0</v>
      </c>
      <c r="J34" s="55">
        <v>0</v>
      </c>
      <c r="K34" s="55">
        <v>0</v>
      </c>
      <c r="L34" s="55">
        <v>0</v>
      </c>
      <c r="M34" s="62">
        <v>0</v>
      </c>
    </row>
    <row r="35" spans="1:13" x14ac:dyDescent="0.25">
      <c r="A35" s="91"/>
      <c r="B35" s="94"/>
      <c r="C35" s="57" t="s">
        <v>89</v>
      </c>
      <c r="D35" s="54">
        <v>36458983</v>
      </c>
      <c r="E35" s="54">
        <v>36458983</v>
      </c>
      <c r="F35" s="54">
        <v>36458983</v>
      </c>
      <c r="G35" s="54">
        <v>36458983</v>
      </c>
      <c r="H35" s="54">
        <v>36458983</v>
      </c>
      <c r="I35" s="54">
        <v>36458983</v>
      </c>
      <c r="J35" s="54">
        <v>36458983</v>
      </c>
      <c r="K35" s="54">
        <v>36458983</v>
      </c>
      <c r="L35" s="54">
        <v>36458983</v>
      </c>
      <c r="M35" s="61">
        <v>36458983</v>
      </c>
    </row>
    <row r="36" spans="1:13" ht="15.75" thickBot="1" x14ac:dyDescent="0.3">
      <c r="A36" s="92"/>
      <c r="B36" s="95"/>
      <c r="C36" s="73" t="s">
        <v>90</v>
      </c>
      <c r="D36" s="63">
        <v>3772991</v>
      </c>
      <c r="E36" s="63">
        <v>3772991</v>
      </c>
      <c r="F36" s="63">
        <v>3772991</v>
      </c>
      <c r="G36" s="63">
        <v>3772991</v>
      </c>
      <c r="H36" s="63">
        <v>3772991</v>
      </c>
      <c r="I36" s="63">
        <v>3772991</v>
      </c>
      <c r="J36" s="63">
        <v>3772991</v>
      </c>
      <c r="K36" s="63">
        <v>3772991</v>
      </c>
      <c r="L36" s="63">
        <v>3772991</v>
      </c>
      <c r="M36" s="64">
        <v>3772991</v>
      </c>
    </row>
    <row r="37" spans="1:13" x14ac:dyDescent="0.25">
      <c r="A37" s="90" t="s">
        <v>99</v>
      </c>
      <c r="B37" s="93" t="s">
        <v>100</v>
      </c>
      <c r="C37" s="72" t="s">
        <v>84</v>
      </c>
      <c r="D37" s="58">
        <v>29600000</v>
      </c>
      <c r="E37" s="58">
        <v>29600000</v>
      </c>
      <c r="F37" s="58">
        <v>29600000</v>
      </c>
      <c r="G37" s="58">
        <v>29600000</v>
      </c>
      <c r="H37" s="58">
        <v>29600000</v>
      </c>
      <c r="I37" s="58">
        <v>29600000</v>
      </c>
      <c r="J37" s="58">
        <v>29600000</v>
      </c>
      <c r="K37" s="58">
        <v>29600000</v>
      </c>
      <c r="L37" s="58">
        <v>29600000</v>
      </c>
      <c r="M37" s="59">
        <v>29600000</v>
      </c>
    </row>
    <row r="38" spans="1:13" x14ac:dyDescent="0.25">
      <c r="A38" s="91"/>
      <c r="B38" s="94"/>
      <c r="C38" s="56" t="s">
        <v>85</v>
      </c>
      <c r="D38" s="53">
        <v>0</v>
      </c>
      <c r="E38" s="53">
        <v>0</v>
      </c>
      <c r="F38" s="53">
        <v>0</v>
      </c>
      <c r="G38" s="53">
        <v>0</v>
      </c>
      <c r="H38" s="53">
        <v>0</v>
      </c>
      <c r="I38" s="53">
        <v>0</v>
      </c>
      <c r="J38" s="53">
        <v>0</v>
      </c>
      <c r="K38" s="53">
        <v>0</v>
      </c>
      <c r="L38" s="53">
        <v>0</v>
      </c>
      <c r="M38" s="60">
        <v>0</v>
      </c>
    </row>
    <row r="39" spans="1:13" x14ac:dyDescent="0.25">
      <c r="A39" s="91"/>
      <c r="B39" s="94"/>
      <c r="C39" s="56" t="s">
        <v>86</v>
      </c>
      <c r="D39" s="53">
        <v>0</v>
      </c>
      <c r="E39" s="53">
        <v>0</v>
      </c>
      <c r="F39" s="53">
        <v>0</v>
      </c>
      <c r="G39" s="53">
        <v>0</v>
      </c>
      <c r="H39" s="53">
        <v>0</v>
      </c>
      <c r="I39" s="53">
        <v>0</v>
      </c>
      <c r="J39" s="53">
        <v>0</v>
      </c>
      <c r="K39" s="53">
        <v>0</v>
      </c>
      <c r="L39" s="53">
        <v>0</v>
      </c>
      <c r="M39" s="60">
        <v>0</v>
      </c>
    </row>
    <row r="40" spans="1:13" ht="26.25" x14ac:dyDescent="0.25">
      <c r="A40" s="91"/>
      <c r="B40" s="94"/>
      <c r="C40" s="57" t="s">
        <v>87</v>
      </c>
      <c r="D40" s="54">
        <v>29600000</v>
      </c>
      <c r="E40" s="54">
        <v>29600000</v>
      </c>
      <c r="F40" s="54">
        <v>29600000</v>
      </c>
      <c r="G40" s="54">
        <v>29600000</v>
      </c>
      <c r="H40" s="54">
        <v>29600000</v>
      </c>
      <c r="I40" s="54">
        <v>29600000</v>
      </c>
      <c r="J40" s="54">
        <v>29600000</v>
      </c>
      <c r="K40" s="54">
        <v>29600000</v>
      </c>
      <c r="L40" s="54">
        <v>29600000</v>
      </c>
      <c r="M40" s="61">
        <v>29600000</v>
      </c>
    </row>
    <row r="41" spans="1:13" x14ac:dyDescent="0.25">
      <c r="A41" s="91"/>
      <c r="B41" s="94"/>
      <c r="C41" s="57" t="s">
        <v>88</v>
      </c>
      <c r="D41" s="55">
        <v>0</v>
      </c>
      <c r="E41" s="55">
        <v>0</v>
      </c>
      <c r="F41" s="55">
        <v>0</v>
      </c>
      <c r="G41" s="55">
        <v>0</v>
      </c>
      <c r="H41" s="55">
        <v>0</v>
      </c>
      <c r="I41" s="55">
        <v>0</v>
      </c>
      <c r="J41" s="55">
        <v>0</v>
      </c>
      <c r="K41" s="55">
        <v>0</v>
      </c>
      <c r="L41" s="55">
        <v>0</v>
      </c>
      <c r="M41" s="62">
        <v>0</v>
      </c>
    </row>
    <row r="42" spans="1:13" x14ac:dyDescent="0.25">
      <c r="A42" s="91"/>
      <c r="B42" s="94"/>
      <c r="C42" s="57" t="s">
        <v>89</v>
      </c>
      <c r="D42" s="54">
        <v>28289039</v>
      </c>
      <c r="E42" s="54">
        <v>28289039</v>
      </c>
      <c r="F42" s="54">
        <v>28289039</v>
      </c>
      <c r="G42" s="54">
        <v>28289039</v>
      </c>
      <c r="H42" s="54">
        <v>28289039</v>
      </c>
      <c r="I42" s="54">
        <v>28289039</v>
      </c>
      <c r="J42" s="54">
        <v>28289039</v>
      </c>
      <c r="K42" s="54">
        <v>28289039</v>
      </c>
      <c r="L42" s="54">
        <v>28289039</v>
      </c>
      <c r="M42" s="61">
        <v>28289039</v>
      </c>
    </row>
    <row r="43" spans="1:13" ht="15.75" thickBot="1" x14ac:dyDescent="0.3">
      <c r="A43" s="92"/>
      <c r="B43" s="95"/>
      <c r="C43" s="73" t="s">
        <v>90</v>
      </c>
      <c r="D43" s="63">
        <v>1310961</v>
      </c>
      <c r="E43" s="63">
        <v>1310961</v>
      </c>
      <c r="F43" s="63">
        <v>1310961</v>
      </c>
      <c r="G43" s="63">
        <v>1310961</v>
      </c>
      <c r="H43" s="63">
        <v>1310961</v>
      </c>
      <c r="I43" s="63">
        <v>1310961</v>
      </c>
      <c r="J43" s="63">
        <v>1310961</v>
      </c>
      <c r="K43" s="63">
        <v>1310961</v>
      </c>
      <c r="L43" s="63">
        <v>1310961</v>
      </c>
      <c r="M43" s="64">
        <v>1310961</v>
      </c>
    </row>
    <row r="44" spans="1:13" x14ac:dyDescent="0.25">
      <c r="A44" s="90" t="s">
        <v>101</v>
      </c>
      <c r="B44" s="93" t="s">
        <v>102</v>
      </c>
      <c r="C44" s="72" t="s">
        <v>84</v>
      </c>
      <c r="D44" s="58">
        <v>6570000</v>
      </c>
      <c r="E44" s="58">
        <v>6570000</v>
      </c>
      <c r="F44" s="58">
        <v>6570000</v>
      </c>
      <c r="G44" s="58">
        <v>6570000</v>
      </c>
      <c r="H44" s="58">
        <v>6570000</v>
      </c>
      <c r="I44" s="58">
        <v>6570000</v>
      </c>
      <c r="J44" s="58">
        <v>6570000</v>
      </c>
      <c r="K44" s="58">
        <v>6570000</v>
      </c>
      <c r="L44" s="58">
        <v>6570000</v>
      </c>
      <c r="M44" s="59">
        <v>6570000</v>
      </c>
    </row>
    <row r="45" spans="1:13" x14ac:dyDescent="0.25">
      <c r="A45" s="91"/>
      <c r="B45" s="94"/>
      <c r="C45" s="56" t="s">
        <v>85</v>
      </c>
      <c r="D45" s="53">
        <v>0</v>
      </c>
      <c r="E45" s="53">
        <v>0</v>
      </c>
      <c r="F45" s="53">
        <v>0</v>
      </c>
      <c r="G45" s="53">
        <v>0</v>
      </c>
      <c r="H45" s="53">
        <v>0</v>
      </c>
      <c r="I45" s="53">
        <v>0</v>
      </c>
      <c r="J45" s="53">
        <v>0</v>
      </c>
      <c r="K45" s="53">
        <v>0</v>
      </c>
      <c r="L45" s="53">
        <v>0</v>
      </c>
      <c r="M45" s="60">
        <v>0</v>
      </c>
    </row>
    <row r="46" spans="1:13" x14ac:dyDescent="0.25">
      <c r="A46" s="91"/>
      <c r="B46" s="94"/>
      <c r="C46" s="56" t="s">
        <v>86</v>
      </c>
      <c r="D46" s="53">
        <v>0</v>
      </c>
      <c r="E46" s="53">
        <v>0</v>
      </c>
      <c r="F46" s="53">
        <v>0</v>
      </c>
      <c r="G46" s="53">
        <v>0</v>
      </c>
      <c r="H46" s="53">
        <v>0</v>
      </c>
      <c r="I46" s="53">
        <v>0</v>
      </c>
      <c r="J46" s="53">
        <v>0</v>
      </c>
      <c r="K46" s="53">
        <v>0</v>
      </c>
      <c r="L46" s="53">
        <v>0</v>
      </c>
      <c r="M46" s="60">
        <v>0</v>
      </c>
    </row>
    <row r="47" spans="1:13" ht="26.25" x14ac:dyDescent="0.25">
      <c r="A47" s="91"/>
      <c r="B47" s="94"/>
      <c r="C47" s="57" t="s">
        <v>87</v>
      </c>
      <c r="D47" s="54">
        <v>6570000</v>
      </c>
      <c r="E47" s="54">
        <v>6570000</v>
      </c>
      <c r="F47" s="54">
        <v>6570000</v>
      </c>
      <c r="G47" s="54">
        <v>6570000</v>
      </c>
      <c r="H47" s="54">
        <v>6570000</v>
      </c>
      <c r="I47" s="54">
        <v>6570000</v>
      </c>
      <c r="J47" s="54">
        <v>6570000</v>
      </c>
      <c r="K47" s="54">
        <v>6570000</v>
      </c>
      <c r="L47" s="54">
        <v>6570000</v>
      </c>
      <c r="M47" s="61">
        <v>6570000</v>
      </c>
    </row>
    <row r="48" spans="1:13" x14ac:dyDescent="0.25">
      <c r="A48" s="91"/>
      <c r="B48" s="94"/>
      <c r="C48" s="57" t="s">
        <v>88</v>
      </c>
      <c r="D48" s="55">
        <v>0</v>
      </c>
      <c r="E48" s="55">
        <v>0</v>
      </c>
      <c r="F48" s="55">
        <v>0</v>
      </c>
      <c r="G48" s="55">
        <v>0</v>
      </c>
      <c r="H48" s="55">
        <v>0</v>
      </c>
      <c r="I48" s="55">
        <v>0</v>
      </c>
      <c r="J48" s="55">
        <v>0</v>
      </c>
      <c r="K48" s="55">
        <v>0</v>
      </c>
      <c r="L48" s="55">
        <v>0</v>
      </c>
      <c r="M48" s="62">
        <v>0</v>
      </c>
    </row>
    <row r="49" spans="1:13" x14ac:dyDescent="0.25">
      <c r="A49" s="91"/>
      <c r="B49" s="94"/>
      <c r="C49" s="57" t="s">
        <v>89</v>
      </c>
      <c r="D49" s="54">
        <v>6570000</v>
      </c>
      <c r="E49" s="54">
        <v>6570000</v>
      </c>
      <c r="F49" s="54">
        <v>6570000</v>
      </c>
      <c r="G49" s="54">
        <v>6570000</v>
      </c>
      <c r="H49" s="54">
        <v>6570000</v>
      </c>
      <c r="I49" s="54">
        <v>6570000</v>
      </c>
      <c r="J49" s="54">
        <v>6570000</v>
      </c>
      <c r="K49" s="54">
        <v>6570000</v>
      </c>
      <c r="L49" s="54">
        <v>6570000</v>
      </c>
      <c r="M49" s="61">
        <v>6570000</v>
      </c>
    </row>
    <row r="50" spans="1:13" ht="15.75" thickBot="1" x14ac:dyDescent="0.3">
      <c r="A50" s="92"/>
      <c r="B50" s="95"/>
      <c r="C50" s="73" t="s">
        <v>90</v>
      </c>
      <c r="D50" s="65">
        <v>0</v>
      </c>
      <c r="E50" s="65">
        <v>0</v>
      </c>
      <c r="F50" s="65">
        <v>0</v>
      </c>
      <c r="G50" s="65">
        <v>0</v>
      </c>
      <c r="H50" s="65">
        <v>0</v>
      </c>
      <c r="I50" s="65">
        <v>0</v>
      </c>
      <c r="J50" s="65">
        <v>0</v>
      </c>
      <c r="K50" s="65">
        <v>0</v>
      </c>
      <c r="L50" s="65">
        <v>0</v>
      </c>
      <c r="M50" s="66">
        <v>0</v>
      </c>
    </row>
    <row r="51" spans="1:13" x14ac:dyDescent="0.25">
      <c r="A51" s="90" t="s">
        <v>103</v>
      </c>
      <c r="B51" s="93" t="s">
        <v>104</v>
      </c>
      <c r="C51" s="72" t="s">
        <v>84</v>
      </c>
      <c r="D51" s="58">
        <v>25952278</v>
      </c>
      <c r="E51" s="58">
        <v>25952278</v>
      </c>
      <c r="F51" s="58">
        <v>25952278</v>
      </c>
      <c r="G51" s="58">
        <v>25952278</v>
      </c>
      <c r="H51" s="58">
        <v>25952278</v>
      </c>
      <c r="I51" s="58">
        <v>25952278</v>
      </c>
      <c r="J51" s="58">
        <v>25952278</v>
      </c>
      <c r="K51" s="58">
        <v>25952278</v>
      </c>
      <c r="L51" s="58">
        <v>25952278</v>
      </c>
      <c r="M51" s="59">
        <v>25952278</v>
      </c>
    </row>
    <row r="52" spans="1:13" x14ac:dyDescent="0.25">
      <c r="A52" s="91"/>
      <c r="B52" s="94"/>
      <c r="C52" s="56" t="s">
        <v>85</v>
      </c>
      <c r="D52" s="53">
        <v>0</v>
      </c>
      <c r="E52" s="53">
        <v>0</v>
      </c>
      <c r="F52" s="53">
        <v>0</v>
      </c>
      <c r="G52" s="53">
        <v>0</v>
      </c>
      <c r="H52" s="53">
        <v>0</v>
      </c>
      <c r="I52" s="53">
        <v>0</v>
      </c>
      <c r="J52" s="53">
        <v>0</v>
      </c>
      <c r="K52" s="53">
        <v>0</v>
      </c>
      <c r="L52" s="53">
        <v>0</v>
      </c>
      <c r="M52" s="60">
        <v>0</v>
      </c>
    </row>
    <row r="53" spans="1:13" x14ac:dyDescent="0.25">
      <c r="A53" s="91"/>
      <c r="B53" s="94"/>
      <c r="C53" s="56" t="s">
        <v>86</v>
      </c>
      <c r="D53" s="53">
        <v>0</v>
      </c>
      <c r="E53" s="53">
        <v>0</v>
      </c>
      <c r="F53" s="53">
        <v>0</v>
      </c>
      <c r="G53" s="53">
        <v>0</v>
      </c>
      <c r="H53" s="53">
        <v>0</v>
      </c>
      <c r="I53" s="53">
        <v>0</v>
      </c>
      <c r="J53" s="53">
        <v>0</v>
      </c>
      <c r="K53" s="53">
        <v>0</v>
      </c>
      <c r="L53" s="53">
        <v>0</v>
      </c>
      <c r="M53" s="60">
        <v>0</v>
      </c>
    </row>
    <row r="54" spans="1:13" ht="26.25" x14ac:dyDescent="0.25">
      <c r="A54" s="91"/>
      <c r="B54" s="94"/>
      <c r="C54" s="57" t="s">
        <v>87</v>
      </c>
      <c r="D54" s="54">
        <v>25952278</v>
      </c>
      <c r="E54" s="54">
        <v>25952278</v>
      </c>
      <c r="F54" s="54">
        <v>25952278</v>
      </c>
      <c r="G54" s="54">
        <v>25952278</v>
      </c>
      <c r="H54" s="54">
        <v>25952278</v>
      </c>
      <c r="I54" s="54">
        <v>25952278</v>
      </c>
      <c r="J54" s="54">
        <v>25952278</v>
      </c>
      <c r="K54" s="54">
        <v>25952278</v>
      </c>
      <c r="L54" s="54">
        <v>25952278</v>
      </c>
      <c r="M54" s="61">
        <v>25952278</v>
      </c>
    </row>
    <row r="55" spans="1:13" x14ac:dyDescent="0.25">
      <c r="A55" s="91"/>
      <c r="B55" s="94"/>
      <c r="C55" s="57" t="s">
        <v>88</v>
      </c>
      <c r="D55" s="55">
        <v>0</v>
      </c>
      <c r="E55" s="55">
        <v>0</v>
      </c>
      <c r="F55" s="55">
        <v>0</v>
      </c>
      <c r="G55" s="55">
        <v>0</v>
      </c>
      <c r="H55" s="55">
        <v>0</v>
      </c>
      <c r="I55" s="55">
        <v>0</v>
      </c>
      <c r="J55" s="55">
        <v>0</v>
      </c>
      <c r="K55" s="55">
        <v>0</v>
      </c>
      <c r="L55" s="55">
        <v>0</v>
      </c>
      <c r="M55" s="62">
        <v>0</v>
      </c>
    </row>
    <row r="56" spans="1:13" x14ac:dyDescent="0.25">
      <c r="A56" s="91"/>
      <c r="B56" s="94"/>
      <c r="C56" s="57" t="s">
        <v>89</v>
      </c>
      <c r="D56" s="54">
        <v>22701629</v>
      </c>
      <c r="E56" s="54">
        <v>22701629</v>
      </c>
      <c r="F56" s="54">
        <v>22701629</v>
      </c>
      <c r="G56" s="54">
        <v>22701629</v>
      </c>
      <c r="H56" s="54">
        <v>22701629</v>
      </c>
      <c r="I56" s="54">
        <v>22701629</v>
      </c>
      <c r="J56" s="54">
        <v>22701629</v>
      </c>
      <c r="K56" s="54">
        <v>22701629</v>
      </c>
      <c r="L56" s="54">
        <v>22701629</v>
      </c>
      <c r="M56" s="61">
        <v>22701629</v>
      </c>
    </row>
    <row r="57" spans="1:13" ht="15.75" thickBot="1" x14ac:dyDescent="0.3">
      <c r="A57" s="92"/>
      <c r="B57" s="95"/>
      <c r="C57" s="73" t="s">
        <v>90</v>
      </c>
      <c r="D57" s="63">
        <v>3250649</v>
      </c>
      <c r="E57" s="63">
        <v>3250649</v>
      </c>
      <c r="F57" s="63">
        <v>3250649</v>
      </c>
      <c r="G57" s="63">
        <v>3250649</v>
      </c>
      <c r="H57" s="63">
        <v>3250649</v>
      </c>
      <c r="I57" s="63">
        <v>3250649</v>
      </c>
      <c r="J57" s="63">
        <v>3250649</v>
      </c>
      <c r="K57" s="63">
        <v>3250649</v>
      </c>
      <c r="L57" s="63">
        <v>3250649</v>
      </c>
      <c r="M57" s="64">
        <v>3250649</v>
      </c>
    </row>
    <row r="58" spans="1:13" x14ac:dyDescent="0.25">
      <c r="A58" s="90" t="s">
        <v>105</v>
      </c>
      <c r="B58" s="93" t="s">
        <v>106</v>
      </c>
      <c r="C58" s="72" t="s">
        <v>84</v>
      </c>
      <c r="D58" s="58">
        <v>82680000</v>
      </c>
      <c r="E58" s="58">
        <v>82680000</v>
      </c>
      <c r="F58" s="58">
        <v>82680000</v>
      </c>
      <c r="G58" s="58">
        <v>82680000</v>
      </c>
      <c r="H58" s="58">
        <v>82680000</v>
      </c>
      <c r="I58" s="58">
        <v>82680000</v>
      </c>
      <c r="J58" s="58">
        <v>82680000</v>
      </c>
      <c r="K58" s="58">
        <v>82680000</v>
      </c>
      <c r="L58" s="58">
        <v>82680000</v>
      </c>
      <c r="M58" s="59">
        <v>82680000</v>
      </c>
    </row>
    <row r="59" spans="1:13" x14ac:dyDescent="0.25">
      <c r="A59" s="91"/>
      <c r="B59" s="94"/>
      <c r="C59" s="56" t="s">
        <v>85</v>
      </c>
      <c r="D59" s="53">
        <v>0</v>
      </c>
      <c r="E59" s="53">
        <v>0</v>
      </c>
      <c r="F59" s="53">
        <v>0</v>
      </c>
      <c r="G59" s="53">
        <v>0</v>
      </c>
      <c r="H59" s="53">
        <v>0</v>
      </c>
      <c r="I59" s="53">
        <v>0</v>
      </c>
      <c r="J59" s="53">
        <v>0</v>
      </c>
      <c r="K59" s="53">
        <v>0</v>
      </c>
      <c r="L59" s="53">
        <v>0</v>
      </c>
      <c r="M59" s="60">
        <v>0</v>
      </c>
    </row>
    <row r="60" spans="1:13" x14ac:dyDescent="0.25">
      <c r="A60" s="91"/>
      <c r="B60" s="94"/>
      <c r="C60" s="56" t="s">
        <v>86</v>
      </c>
      <c r="D60" s="53">
        <v>0</v>
      </c>
      <c r="E60" s="53">
        <v>0</v>
      </c>
      <c r="F60" s="53">
        <v>0</v>
      </c>
      <c r="G60" s="53">
        <v>0</v>
      </c>
      <c r="H60" s="53">
        <v>0</v>
      </c>
      <c r="I60" s="53">
        <v>0</v>
      </c>
      <c r="J60" s="53">
        <v>0</v>
      </c>
      <c r="K60" s="53">
        <v>0</v>
      </c>
      <c r="L60" s="53">
        <v>0</v>
      </c>
      <c r="M60" s="60">
        <v>0</v>
      </c>
    </row>
    <row r="61" spans="1:13" ht="26.25" x14ac:dyDescent="0.25">
      <c r="A61" s="91"/>
      <c r="B61" s="94"/>
      <c r="C61" s="57" t="s">
        <v>87</v>
      </c>
      <c r="D61" s="54">
        <v>82680000</v>
      </c>
      <c r="E61" s="54">
        <v>82680000</v>
      </c>
      <c r="F61" s="54">
        <v>82680000</v>
      </c>
      <c r="G61" s="54">
        <v>82680000</v>
      </c>
      <c r="H61" s="54">
        <v>82680000</v>
      </c>
      <c r="I61" s="54">
        <v>82680000</v>
      </c>
      <c r="J61" s="54">
        <v>82680000</v>
      </c>
      <c r="K61" s="54">
        <v>82680000</v>
      </c>
      <c r="L61" s="54">
        <v>82680000</v>
      </c>
      <c r="M61" s="61">
        <v>82680000</v>
      </c>
    </row>
    <row r="62" spans="1:13" x14ac:dyDescent="0.25">
      <c r="A62" s="91"/>
      <c r="B62" s="94"/>
      <c r="C62" s="57" t="s">
        <v>88</v>
      </c>
      <c r="D62" s="55">
        <v>0</v>
      </c>
      <c r="E62" s="55">
        <v>0</v>
      </c>
      <c r="F62" s="55">
        <v>0</v>
      </c>
      <c r="G62" s="55">
        <v>0</v>
      </c>
      <c r="H62" s="55">
        <v>0</v>
      </c>
      <c r="I62" s="55">
        <v>0</v>
      </c>
      <c r="J62" s="55">
        <v>0</v>
      </c>
      <c r="K62" s="55">
        <v>0</v>
      </c>
      <c r="L62" s="55">
        <v>0</v>
      </c>
      <c r="M62" s="62">
        <v>0</v>
      </c>
    </row>
    <row r="63" spans="1:13" x14ac:dyDescent="0.25">
      <c r="A63" s="91"/>
      <c r="B63" s="94"/>
      <c r="C63" s="57" t="s">
        <v>89</v>
      </c>
      <c r="D63" s="54">
        <v>70423007</v>
      </c>
      <c r="E63" s="54">
        <v>36133092</v>
      </c>
      <c r="F63" s="54">
        <v>36133092</v>
      </c>
      <c r="G63" s="54">
        <v>36133092</v>
      </c>
      <c r="H63" s="54">
        <v>36133092</v>
      </c>
      <c r="I63" s="54">
        <v>36133092</v>
      </c>
      <c r="J63" s="54">
        <v>36133092</v>
      </c>
      <c r="K63" s="54">
        <v>36133092</v>
      </c>
      <c r="L63" s="54">
        <v>36133092</v>
      </c>
      <c r="M63" s="61">
        <v>36133092</v>
      </c>
    </row>
    <row r="64" spans="1:13" ht="15.75" thickBot="1" x14ac:dyDescent="0.3">
      <c r="A64" s="92"/>
      <c r="B64" s="95"/>
      <c r="C64" s="73" t="s">
        <v>90</v>
      </c>
      <c r="D64" s="63">
        <v>12256993</v>
      </c>
      <c r="E64" s="63">
        <v>46546908</v>
      </c>
      <c r="F64" s="63">
        <v>46546908</v>
      </c>
      <c r="G64" s="63">
        <v>46546908</v>
      </c>
      <c r="H64" s="63">
        <v>46546908</v>
      </c>
      <c r="I64" s="63">
        <v>46546908</v>
      </c>
      <c r="J64" s="63">
        <v>46546908</v>
      </c>
      <c r="K64" s="63">
        <v>46546908</v>
      </c>
      <c r="L64" s="63">
        <v>46546908</v>
      </c>
      <c r="M64" s="64">
        <v>46546908</v>
      </c>
    </row>
    <row r="65" spans="1:13" x14ac:dyDescent="0.25">
      <c r="A65" s="90" t="s">
        <v>107</v>
      </c>
      <c r="B65" s="93" t="s">
        <v>108</v>
      </c>
      <c r="C65" s="72" t="s">
        <v>84</v>
      </c>
      <c r="D65" s="58">
        <v>34960000</v>
      </c>
      <c r="E65" s="58">
        <v>34960000</v>
      </c>
      <c r="F65" s="58">
        <v>34960000</v>
      </c>
      <c r="G65" s="58">
        <v>34960000</v>
      </c>
      <c r="H65" s="58">
        <v>34960000</v>
      </c>
      <c r="I65" s="58">
        <v>34960000</v>
      </c>
      <c r="J65" s="58">
        <v>34960000</v>
      </c>
      <c r="K65" s="58">
        <v>34960000</v>
      </c>
      <c r="L65" s="58">
        <v>34960000</v>
      </c>
      <c r="M65" s="67">
        <v>34960000</v>
      </c>
    </row>
    <row r="66" spans="1:13" x14ac:dyDescent="0.25">
      <c r="A66" s="91"/>
      <c r="B66" s="94"/>
      <c r="C66" s="56" t="s">
        <v>85</v>
      </c>
      <c r="D66" s="53">
        <v>0</v>
      </c>
      <c r="E66" s="53">
        <v>0</v>
      </c>
      <c r="F66" s="53">
        <v>0</v>
      </c>
      <c r="G66" s="53">
        <v>0</v>
      </c>
      <c r="H66" s="53">
        <v>0</v>
      </c>
      <c r="I66" s="53">
        <v>0</v>
      </c>
      <c r="J66" s="53">
        <v>0</v>
      </c>
      <c r="K66" s="53">
        <v>0</v>
      </c>
      <c r="L66" s="53">
        <v>0</v>
      </c>
      <c r="M66" s="68">
        <v>0</v>
      </c>
    </row>
    <row r="67" spans="1:13" x14ac:dyDescent="0.25">
      <c r="A67" s="91"/>
      <c r="B67" s="94"/>
      <c r="C67" s="56" t="s">
        <v>86</v>
      </c>
      <c r="D67" s="53">
        <v>0</v>
      </c>
      <c r="E67" s="53">
        <v>0</v>
      </c>
      <c r="F67" s="53">
        <v>0</v>
      </c>
      <c r="G67" s="53">
        <v>0</v>
      </c>
      <c r="H67" s="53">
        <v>0</v>
      </c>
      <c r="I67" s="53">
        <v>0</v>
      </c>
      <c r="J67" s="53">
        <v>0</v>
      </c>
      <c r="K67" s="53">
        <v>0</v>
      </c>
      <c r="L67" s="53">
        <v>0</v>
      </c>
      <c r="M67" s="68">
        <v>0</v>
      </c>
    </row>
    <row r="68" spans="1:13" ht="26.25" x14ac:dyDescent="0.25">
      <c r="A68" s="91"/>
      <c r="B68" s="94"/>
      <c r="C68" s="57" t="s">
        <v>87</v>
      </c>
      <c r="D68" s="54">
        <v>34960000</v>
      </c>
      <c r="E68" s="54">
        <v>34960000</v>
      </c>
      <c r="F68" s="54">
        <v>34960000</v>
      </c>
      <c r="G68" s="54">
        <v>34960000</v>
      </c>
      <c r="H68" s="54">
        <v>34960000</v>
      </c>
      <c r="I68" s="54">
        <v>34960000</v>
      </c>
      <c r="J68" s="54">
        <v>34960000</v>
      </c>
      <c r="K68" s="54">
        <v>34960000</v>
      </c>
      <c r="L68" s="54">
        <v>34960000</v>
      </c>
      <c r="M68" s="69">
        <v>34960000</v>
      </c>
    </row>
    <row r="69" spans="1:13" x14ac:dyDescent="0.25">
      <c r="A69" s="91"/>
      <c r="B69" s="94"/>
      <c r="C69" s="57" t="s">
        <v>88</v>
      </c>
      <c r="D69" s="55">
        <v>0</v>
      </c>
      <c r="E69" s="55">
        <v>0</v>
      </c>
      <c r="F69" s="55">
        <v>0</v>
      </c>
      <c r="G69" s="55">
        <v>0</v>
      </c>
      <c r="H69" s="55">
        <v>0</v>
      </c>
      <c r="I69" s="55">
        <v>0</v>
      </c>
      <c r="J69" s="55">
        <v>0</v>
      </c>
      <c r="K69" s="55">
        <v>0</v>
      </c>
      <c r="L69" s="55">
        <v>0</v>
      </c>
      <c r="M69" s="70">
        <v>0</v>
      </c>
    </row>
    <row r="70" spans="1:13" x14ac:dyDescent="0.25">
      <c r="A70" s="91"/>
      <c r="B70" s="94"/>
      <c r="C70" s="57" t="s">
        <v>89</v>
      </c>
      <c r="D70" s="54">
        <v>34527916</v>
      </c>
      <c r="E70" s="54">
        <v>34527916</v>
      </c>
      <c r="F70" s="54">
        <v>34527916</v>
      </c>
      <c r="G70" s="54">
        <v>34527916</v>
      </c>
      <c r="H70" s="54">
        <v>34527916</v>
      </c>
      <c r="I70" s="54">
        <v>34527916</v>
      </c>
      <c r="J70" s="54">
        <v>34527916</v>
      </c>
      <c r="K70" s="54">
        <v>34527916</v>
      </c>
      <c r="L70" s="54">
        <v>34527916</v>
      </c>
      <c r="M70" s="69">
        <v>34527916</v>
      </c>
    </row>
    <row r="71" spans="1:13" ht="15.75" thickBot="1" x14ac:dyDescent="0.3">
      <c r="A71" s="92"/>
      <c r="B71" s="95"/>
      <c r="C71" s="73" t="s">
        <v>90</v>
      </c>
      <c r="D71" s="63">
        <v>432084</v>
      </c>
      <c r="E71" s="63">
        <v>432084</v>
      </c>
      <c r="F71" s="63">
        <v>432084</v>
      </c>
      <c r="G71" s="63">
        <v>432084</v>
      </c>
      <c r="H71" s="63">
        <v>432084</v>
      </c>
      <c r="I71" s="63">
        <v>432084</v>
      </c>
      <c r="J71" s="63">
        <v>432084</v>
      </c>
      <c r="K71" s="63">
        <v>432084</v>
      </c>
      <c r="L71" s="63">
        <v>432084</v>
      </c>
      <c r="M71" s="71">
        <v>432084</v>
      </c>
    </row>
    <row r="72" spans="1:13" x14ac:dyDescent="0.25">
      <c r="A72" s="90" t="s">
        <v>109</v>
      </c>
      <c r="B72" s="93" t="s">
        <v>110</v>
      </c>
      <c r="C72" s="72" t="s">
        <v>84</v>
      </c>
      <c r="D72" s="58">
        <v>15430000</v>
      </c>
      <c r="E72" s="58">
        <v>15430000</v>
      </c>
      <c r="F72" s="58">
        <v>15430000</v>
      </c>
      <c r="G72" s="58">
        <v>15430000</v>
      </c>
      <c r="H72" s="58">
        <v>15430000</v>
      </c>
      <c r="I72" s="58">
        <v>15430000</v>
      </c>
      <c r="J72" s="58">
        <v>15430000</v>
      </c>
      <c r="K72" s="58">
        <v>15430000</v>
      </c>
      <c r="L72" s="58">
        <v>15430000</v>
      </c>
      <c r="M72" s="59">
        <v>15430000</v>
      </c>
    </row>
    <row r="73" spans="1:13" x14ac:dyDescent="0.25">
      <c r="A73" s="91"/>
      <c r="B73" s="94"/>
      <c r="C73" s="56" t="s">
        <v>85</v>
      </c>
      <c r="D73" s="53">
        <v>0</v>
      </c>
      <c r="E73" s="53">
        <v>0</v>
      </c>
      <c r="F73" s="53">
        <v>0</v>
      </c>
      <c r="G73" s="53">
        <v>0</v>
      </c>
      <c r="H73" s="53">
        <v>0</v>
      </c>
      <c r="I73" s="53">
        <v>0</v>
      </c>
      <c r="J73" s="53">
        <v>0</v>
      </c>
      <c r="K73" s="53">
        <v>0</v>
      </c>
      <c r="L73" s="53">
        <v>0</v>
      </c>
      <c r="M73" s="60">
        <v>0</v>
      </c>
    </row>
    <row r="74" spans="1:13" x14ac:dyDescent="0.25">
      <c r="A74" s="91"/>
      <c r="B74" s="94"/>
      <c r="C74" s="56" t="s">
        <v>86</v>
      </c>
      <c r="D74" s="53">
        <v>0</v>
      </c>
      <c r="E74" s="53">
        <v>0</v>
      </c>
      <c r="F74" s="53">
        <v>0</v>
      </c>
      <c r="G74" s="53">
        <v>0</v>
      </c>
      <c r="H74" s="53">
        <v>0</v>
      </c>
      <c r="I74" s="53">
        <v>0</v>
      </c>
      <c r="J74" s="53">
        <v>0</v>
      </c>
      <c r="K74" s="53">
        <v>0</v>
      </c>
      <c r="L74" s="53">
        <v>0</v>
      </c>
      <c r="M74" s="60">
        <v>0</v>
      </c>
    </row>
    <row r="75" spans="1:13" ht="26.25" x14ac:dyDescent="0.25">
      <c r="A75" s="91"/>
      <c r="B75" s="94"/>
      <c r="C75" s="57" t="s">
        <v>87</v>
      </c>
      <c r="D75" s="54">
        <v>15430000</v>
      </c>
      <c r="E75" s="54">
        <v>15430000</v>
      </c>
      <c r="F75" s="54">
        <v>15430000</v>
      </c>
      <c r="G75" s="54">
        <v>15430000</v>
      </c>
      <c r="H75" s="54">
        <v>15430000</v>
      </c>
      <c r="I75" s="54">
        <v>15430000</v>
      </c>
      <c r="J75" s="54">
        <v>15430000</v>
      </c>
      <c r="K75" s="54">
        <v>15430000</v>
      </c>
      <c r="L75" s="54">
        <v>15430000</v>
      </c>
      <c r="M75" s="61">
        <v>15430000</v>
      </c>
    </row>
    <row r="76" spans="1:13" x14ac:dyDescent="0.25">
      <c r="A76" s="91"/>
      <c r="B76" s="94"/>
      <c r="C76" s="57" t="s">
        <v>88</v>
      </c>
      <c r="D76" s="55">
        <v>0</v>
      </c>
      <c r="E76" s="55">
        <v>0</v>
      </c>
      <c r="F76" s="55">
        <v>0</v>
      </c>
      <c r="G76" s="55">
        <v>0</v>
      </c>
      <c r="H76" s="55">
        <v>0</v>
      </c>
      <c r="I76" s="55">
        <v>0</v>
      </c>
      <c r="J76" s="55">
        <v>0</v>
      </c>
      <c r="K76" s="55">
        <v>0</v>
      </c>
      <c r="L76" s="55">
        <v>0</v>
      </c>
      <c r="M76" s="62">
        <v>0</v>
      </c>
    </row>
    <row r="77" spans="1:13" x14ac:dyDescent="0.25">
      <c r="A77" s="91"/>
      <c r="B77" s="94"/>
      <c r="C77" s="57" t="s">
        <v>89</v>
      </c>
      <c r="D77" s="54">
        <v>14722963</v>
      </c>
      <c r="E77" s="54">
        <v>14722963</v>
      </c>
      <c r="F77" s="54">
        <v>14722963</v>
      </c>
      <c r="G77" s="54">
        <v>14722963</v>
      </c>
      <c r="H77" s="54">
        <v>14722963</v>
      </c>
      <c r="I77" s="54">
        <v>14722963</v>
      </c>
      <c r="J77" s="54">
        <v>14722963</v>
      </c>
      <c r="K77" s="54">
        <v>14722963</v>
      </c>
      <c r="L77" s="54">
        <v>14722963</v>
      </c>
      <c r="M77" s="61">
        <v>14722963</v>
      </c>
    </row>
    <row r="78" spans="1:13" ht="15.75" thickBot="1" x14ac:dyDescent="0.3">
      <c r="A78" s="92"/>
      <c r="B78" s="95"/>
      <c r="C78" s="73" t="s">
        <v>90</v>
      </c>
      <c r="D78" s="63">
        <v>707037</v>
      </c>
      <c r="E78" s="63">
        <v>707037</v>
      </c>
      <c r="F78" s="63">
        <v>707037</v>
      </c>
      <c r="G78" s="63">
        <v>707037</v>
      </c>
      <c r="H78" s="63">
        <v>707037</v>
      </c>
      <c r="I78" s="63">
        <v>707037</v>
      </c>
      <c r="J78" s="63">
        <v>707037</v>
      </c>
      <c r="K78" s="63">
        <v>707037</v>
      </c>
      <c r="L78" s="63">
        <v>707037</v>
      </c>
      <c r="M78" s="64">
        <v>707037</v>
      </c>
    </row>
    <row r="79" spans="1:13" x14ac:dyDescent="0.25">
      <c r="A79" s="90" t="s">
        <v>111</v>
      </c>
      <c r="B79" s="93" t="s">
        <v>112</v>
      </c>
      <c r="C79" s="72" t="s">
        <v>84</v>
      </c>
      <c r="D79" s="58">
        <v>2900748</v>
      </c>
      <c r="E79" s="58">
        <v>2900748</v>
      </c>
      <c r="F79" s="58">
        <v>2900748</v>
      </c>
      <c r="G79" s="58">
        <v>2900748</v>
      </c>
      <c r="H79" s="58">
        <v>2900748</v>
      </c>
      <c r="I79" s="58">
        <v>2900748</v>
      </c>
      <c r="J79" s="58">
        <v>2900748</v>
      </c>
      <c r="K79" s="58">
        <v>2900748</v>
      </c>
      <c r="L79" s="58">
        <v>2900748</v>
      </c>
      <c r="M79" s="59">
        <v>2900748</v>
      </c>
    </row>
    <row r="80" spans="1:13" x14ac:dyDescent="0.25">
      <c r="A80" s="91"/>
      <c r="B80" s="94"/>
      <c r="C80" s="56" t="s">
        <v>85</v>
      </c>
      <c r="D80" s="53">
        <v>0</v>
      </c>
      <c r="E80" s="53">
        <v>0</v>
      </c>
      <c r="F80" s="53">
        <v>0</v>
      </c>
      <c r="G80" s="53">
        <v>0</v>
      </c>
      <c r="H80" s="53">
        <v>0</v>
      </c>
      <c r="I80" s="53">
        <v>0</v>
      </c>
      <c r="J80" s="53">
        <v>0</v>
      </c>
      <c r="K80" s="53">
        <v>0</v>
      </c>
      <c r="L80" s="53">
        <v>0</v>
      </c>
      <c r="M80" s="60">
        <v>0</v>
      </c>
    </row>
    <row r="81" spans="1:13" x14ac:dyDescent="0.25">
      <c r="A81" s="91"/>
      <c r="B81" s="94"/>
      <c r="C81" s="56" t="s">
        <v>86</v>
      </c>
      <c r="D81" s="53">
        <v>0</v>
      </c>
      <c r="E81" s="53">
        <v>0</v>
      </c>
      <c r="F81" s="53">
        <v>0</v>
      </c>
      <c r="G81" s="53">
        <v>0</v>
      </c>
      <c r="H81" s="53">
        <v>0</v>
      </c>
      <c r="I81" s="53">
        <v>0</v>
      </c>
      <c r="J81" s="53">
        <v>0</v>
      </c>
      <c r="K81" s="53">
        <v>0</v>
      </c>
      <c r="L81" s="53">
        <v>0</v>
      </c>
      <c r="M81" s="60">
        <v>0</v>
      </c>
    </row>
    <row r="82" spans="1:13" ht="26.25" x14ac:dyDescent="0.25">
      <c r="A82" s="91"/>
      <c r="B82" s="94"/>
      <c r="C82" s="57" t="s">
        <v>87</v>
      </c>
      <c r="D82" s="54">
        <v>2900748</v>
      </c>
      <c r="E82" s="54">
        <v>2900748</v>
      </c>
      <c r="F82" s="54">
        <v>2900748</v>
      </c>
      <c r="G82" s="54">
        <v>2900748</v>
      </c>
      <c r="H82" s="54">
        <v>2900748</v>
      </c>
      <c r="I82" s="54">
        <v>2900748</v>
      </c>
      <c r="J82" s="54">
        <v>2900748</v>
      </c>
      <c r="K82" s="54">
        <v>2900748</v>
      </c>
      <c r="L82" s="54">
        <v>2900748</v>
      </c>
      <c r="M82" s="61">
        <v>2900748</v>
      </c>
    </row>
    <row r="83" spans="1:13" x14ac:dyDescent="0.25">
      <c r="A83" s="91"/>
      <c r="B83" s="94"/>
      <c r="C83" s="57" t="s">
        <v>88</v>
      </c>
      <c r="D83" s="55">
        <v>0</v>
      </c>
      <c r="E83" s="55">
        <v>0</v>
      </c>
      <c r="F83" s="55">
        <v>0</v>
      </c>
      <c r="G83" s="55">
        <v>0</v>
      </c>
      <c r="H83" s="55">
        <v>0</v>
      </c>
      <c r="I83" s="55">
        <v>0</v>
      </c>
      <c r="J83" s="55">
        <v>0</v>
      </c>
      <c r="K83" s="55">
        <v>0</v>
      </c>
      <c r="L83" s="55">
        <v>0</v>
      </c>
      <c r="M83" s="62">
        <v>0</v>
      </c>
    </row>
    <row r="84" spans="1:13" x14ac:dyDescent="0.25">
      <c r="A84" s="91"/>
      <c r="B84" s="94"/>
      <c r="C84" s="57" t="s">
        <v>89</v>
      </c>
      <c r="D84" s="54">
        <v>2900748</v>
      </c>
      <c r="E84" s="54">
        <v>2900748</v>
      </c>
      <c r="F84" s="54">
        <v>2900748</v>
      </c>
      <c r="G84" s="54">
        <v>2900748</v>
      </c>
      <c r="H84" s="54">
        <v>2900748</v>
      </c>
      <c r="I84" s="54">
        <v>2900748</v>
      </c>
      <c r="J84" s="54">
        <v>2900748</v>
      </c>
      <c r="K84" s="54">
        <v>2900748</v>
      </c>
      <c r="L84" s="54">
        <v>2900748</v>
      </c>
      <c r="M84" s="61">
        <v>2900748</v>
      </c>
    </row>
    <row r="85" spans="1:13" ht="15.75" thickBot="1" x14ac:dyDescent="0.3">
      <c r="A85" s="92"/>
      <c r="B85" s="95"/>
      <c r="C85" s="73" t="s">
        <v>90</v>
      </c>
      <c r="D85" s="65">
        <v>0</v>
      </c>
      <c r="E85" s="65">
        <v>0</v>
      </c>
      <c r="F85" s="65">
        <v>0</v>
      </c>
      <c r="G85" s="65">
        <v>0</v>
      </c>
      <c r="H85" s="65">
        <v>0</v>
      </c>
      <c r="I85" s="65">
        <v>0</v>
      </c>
      <c r="J85" s="65">
        <v>0</v>
      </c>
      <c r="K85" s="65">
        <v>0</v>
      </c>
      <c r="L85" s="65">
        <v>0</v>
      </c>
      <c r="M85" s="66">
        <v>0</v>
      </c>
    </row>
    <row r="86" spans="1:13" x14ac:dyDescent="0.25">
      <c r="A86" s="90" t="s">
        <v>113</v>
      </c>
      <c r="B86" s="93" t="s">
        <v>114</v>
      </c>
      <c r="C86" s="72" t="s">
        <v>84</v>
      </c>
      <c r="D86" s="58">
        <v>50300000</v>
      </c>
      <c r="E86" s="58">
        <v>50300000</v>
      </c>
      <c r="F86" s="58">
        <v>50300000</v>
      </c>
      <c r="G86" s="58">
        <v>50300000</v>
      </c>
      <c r="H86" s="58">
        <v>50300000</v>
      </c>
      <c r="I86" s="58">
        <v>50300000</v>
      </c>
      <c r="J86" s="58">
        <v>50300000</v>
      </c>
      <c r="K86" s="58">
        <v>50300000</v>
      </c>
      <c r="L86" s="58">
        <v>50300000</v>
      </c>
      <c r="M86" s="59">
        <v>50300000</v>
      </c>
    </row>
    <row r="87" spans="1:13" x14ac:dyDescent="0.25">
      <c r="A87" s="91"/>
      <c r="B87" s="94"/>
      <c r="C87" s="56" t="s">
        <v>85</v>
      </c>
      <c r="D87" s="53">
        <v>0</v>
      </c>
      <c r="E87" s="53">
        <v>0</v>
      </c>
      <c r="F87" s="53">
        <v>0</v>
      </c>
      <c r="G87" s="53">
        <v>0</v>
      </c>
      <c r="H87" s="53">
        <v>0</v>
      </c>
      <c r="I87" s="53">
        <v>0</v>
      </c>
      <c r="J87" s="53">
        <v>0</v>
      </c>
      <c r="K87" s="53">
        <v>0</v>
      </c>
      <c r="L87" s="53">
        <v>0</v>
      </c>
      <c r="M87" s="60">
        <v>0</v>
      </c>
    </row>
    <row r="88" spans="1:13" x14ac:dyDescent="0.25">
      <c r="A88" s="91"/>
      <c r="B88" s="94"/>
      <c r="C88" s="56" t="s">
        <v>86</v>
      </c>
      <c r="D88" s="53">
        <v>0</v>
      </c>
      <c r="E88" s="53">
        <v>0</v>
      </c>
      <c r="F88" s="53">
        <v>0</v>
      </c>
      <c r="G88" s="53">
        <v>0</v>
      </c>
      <c r="H88" s="53">
        <v>0</v>
      </c>
      <c r="I88" s="53">
        <v>0</v>
      </c>
      <c r="J88" s="53">
        <v>0</v>
      </c>
      <c r="K88" s="53">
        <v>0</v>
      </c>
      <c r="L88" s="53">
        <v>0</v>
      </c>
      <c r="M88" s="60">
        <v>0</v>
      </c>
    </row>
    <row r="89" spans="1:13" ht="26.25" x14ac:dyDescent="0.25">
      <c r="A89" s="91"/>
      <c r="B89" s="94"/>
      <c r="C89" s="57" t="s">
        <v>87</v>
      </c>
      <c r="D89" s="54">
        <v>50300000</v>
      </c>
      <c r="E89" s="54">
        <v>50300000</v>
      </c>
      <c r="F89" s="54">
        <v>50300000</v>
      </c>
      <c r="G89" s="54">
        <v>50300000</v>
      </c>
      <c r="H89" s="54">
        <v>50300000</v>
      </c>
      <c r="I89" s="54">
        <v>50300000</v>
      </c>
      <c r="J89" s="54">
        <v>50300000</v>
      </c>
      <c r="K89" s="54">
        <v>50300000</v>
      </c>
      <c r="L89" s="54">
        <v>50300000</v>
      </c>
      <c r="M89" s="61">
        <v>50300000</v>
      </c>
    </row>
    <row r="90" spans="1:13" x14ac:dyDescent="0.25">
      <c r="A90" s="91"/>
      <c r="B90" s="94"/>
      <c r="C90" s="57" t="s">
        <v>88</v>
      </c>
      <c r="D90" s="55">
        <v>0</v>
      </c>
      <c r="E90" s="55">
        <v>0</v>
      </c>
      <c r="F90" s="55">
        <v>0</v>
      </c>
      <c r="G90" s="55">
        <v>0</v>
      </c>
      <c r="H90" s="55">
        <v>0</v>
      </c>
      <c r="I90" s="55">
        <v>0</v>
      </c>
      <c r="J90" s="55">
        <v>0</v>
      </c>
      <c r="K90" s="55">
        <v>0</v>
      </c>
      <c r="L90" s="55">
        <v>0</v>
      </c>
      <c r="M90" s="62">
        <v>0</v>
      </c>
    </row>
    <row r="91" spans="1:13" x14ac:dyDescent="0.25">
      <c r="A91" s="91"/>
      <c r="B91" s="94"/>
      <c r="C91" s="57" t="s">
        <v>89</v>
      </c>
      <c r="D91" s="54">
        <v>47668504</v>
      </c>
      <c r="E91" s="54">
        <v>47668504</v>
      </c>
      <c r="F91" s="54">
        <v>47668504</v>
      </c>
      <c r="G91" s="54">
        <v>47668504</v>
      </c>
      <c r="H91" s="54">
        <v>47668504</v>
      </c>
      <c r="I91" s="54">
        <v>47668504</v>
      </c>
      <c r="J91" s="54">
        <v>47668504</v>
      </c>
      <c r="K91" s="54">
        <v>47668504</v>
      </c>
      <c r="L91" s="54">
        <v>47668504</v>
      </c>
      <c r="M91" s="61">
        <v>47668504</v>
      </c>
    </row>
    <row r="92" spans="1:13" ht="15.75" thickBot="1" x14ac:dyDescent="0.3">
      <c r="A92" s="92"/>
      <c r="B92" s="95"/>
      <c r="C92" s="73" t="s">
        <v>90</v>
      </c>
      <c r="D92" s="63">
        <v>2631496</v>
      </c>
      <c r="E92" s="63">
        <v>2631496</v>
      </c>
      <c r="F92" s="63">
        <v>2631496</v>
      </c>
      <c r="G92" s="63">
        <v>2631496</v>
      </c>
      <c r="H92" s="63">
        <v>2631496</v>
      </c>
      <c r="I92" s="63">
        <v>2631496</v>
      </c>
      <c r="J92" s="63">
        <v>2631496</v>
      </c>
      <c r="K92" s="63">
        <v>2631496</v>
      </c>
      <c r="L92" s="63">
        <v>2631496</v>
      </c>
      <c r="M92" s="64">
        <v>2631496</v>
      </c>
    </row>
    <row r="93" spans="1:13" x14ac:dyDescent="0.25">
      <c r="A93" s="90" t="s">
        <v>115</v>
      </c>
      <c r="B93" s="93" t="s">
        <v>116</v>
      </c>
      <c r="C93" s="72" t="s">
        <v>84</v>
      </c>
      <c r="D93" s="58">
        <v>57560000</v>
      </c>
      <c r="E93" s="58">
        <v>57560000</v>
      </c>
      <c r="F93" s="58">
        <v>57560000</v>
      </c>
      <c r="G93" s="58">
        <v>57560000</v>
      </c>
      <c r="H93" s="58">
        <v>57560000</v>
      </c>
      <c r="I93" s="58">
        <v>57560000</v>
      </c>
      <c r="J93" s="58">
        <v>57560000</v>
      </c>
      <c r="K93" s="58">
        <v>57560000</v>
      </c>
      <c r="L93" s="58">
        <v>57560000</v>
      </c>
      <c r="M93" s="59">
        <v>57560000</v>
      </c>
    </row>
    <row r="94" spans="1:13" x14ac:dyDescent="0.25">
      <c r="A94" s="91"/>
      <c r="B94" s="94"/>
      <c r="C94" s="56" t="s">
        <v>85</v>
      </c>
      <c r="D94" s="53">
        <v>0</v>
      </c>
      <c r="E94" s="53">
        <v>0</v>
      </c>
      <c r="F94" s="53">
        <v>0</v>
      </c>
      <c r="G94" s="53">
        <v>0</v>
      </c>
      <c r="H94" s="53">
        <v>0</v>
      </c>
      <c r="I94" s="53">
        <v>0</v>
      </c>
      <c r="J94" s="53">
        <v>0</v>
      </c>
      <c r="K94" s="53">
        <v>0</v>
      </c>
      <c r="L94" s="53">
        <v>0</v>
      </c>
      <c r="M94" s="60">
        <v>0</v>
      </c>
    </row>
    <row r="95" spans="1:13" x14ac:dyDescent="0.25">
      <c r="A95" s="91"/>
      <c r="B95" s="94"/>
      <c r="C95" s="56" t="s">
        <v>86</v>
      </c>
      <c r="D95" s="53">
        <v>0</v>
      </c>
      <c r="E95" s="53">
        <v>0</v>
      </c>
      <c r="F95" s="53">
        <v>0</v>
      </c>
      <c r="G95" s="53">
        <v>0</v>
      </c>
      <c r="H95" s="53">
        <v>0</v>
      </c>
      <c r="I95" s="53">
        <v>0</v>
      </c>
      <c r="J95" s="53">
        <v>0</v>
      </c>
      <c r="K95" s="53">
        <v>0</v>
      </c>
      <c r="L95" s="53">
        <v>0</v>
      </c>
      <c r="M95" s="60">
        <v>0</v>
      </c>
    </row>
    <row r="96" spans="1:13" ht="26.25" x14ac:dyDescent="0.25">
      <c r="A96" s="91"/>
      <c r="B96" s="94"/>
      <c r="C96" s="57" t="s">
        <v>87</v>
      </c>
      <c r="D96" s="54">
        <v>57560000</v>
      </c>
      <c r="E96" s="54">
        <v>57560000</v>
      </c>
      <c r="F96" s="54">
        <v>57560000</v>
      </c>
      <c r="G96" s="54">
        <v>57560000</v>
      </c>
      <c r="H96" s="54">
        <v>57560000</v>
      </c>
      <c r="I96" s="54">
        <v>57560000</v>
      </c>
      <c r="J96" s="54">
        <v>57560000</v>
      </c>
      <c r="K96" s="54">
        <v>57560000</v>
      </c>
      <c r="L96" s="54">
        <v>57560000</v>
      </c>
      <c r="M96" s="61">
        <v>57560000</v>
      </c>
    </row>
    <row r="97" spans="1:13" x14ac:dyDescent="0.25">
      <c r="A97" s="91"/>
      <c r="B97" s="94"/>
      <c r="C97" s="57" t="s">
        <v>88</v>
      </c>
      <c r="D97" s="55">
        <v>0</v>
      </c>
      <c r="E97" s="55">
        <v>0</v>
      </c>
      <c r="F97" s="55">
        <v>0</v>
      </c>
      <c r="G97" s="55">
        <v>0</v>
      </c>
      <c r="H97" s="55">
        <v>0</v>
      </c>
      <c r="I97" s="55">
        <v>0</v>
      </c>
      <c r="J97" s="55">
        <v>0</v>
      </c>
      <c r="K97" s="55">
        <v>0</v>
      </c>
      <c r="L97" s="55">
        <v>0</v>
      </c>
      <c r="M97" s="62">
        <v>0</v>
      </c>
    </row>
    <row r="98" spans="1:13" x14ac:dyDescent="0.25">
      <c r="A98" s="91"/>
      <c r="B98" s="94"/>
      <c r="C98" s="57" t="s">
        <v>89</v>
      </c>
      <c r="D98" s="54">
        <v>52025184</v>
      </c>
      <c r="E98" s="54">
        <v>52025184</v>
      </c>
      <c r="F98" s="54">
        <v>52025184</v>
      </c>
      <c r="G98" s="54">
        <v>52025184</v>
      </c>
      <c r="H98" s="54">
        <v>52025184</v>
      </c>
      <c r="I98" s="54">
        <v>52025184</v>
      </c>
      <c r="J98" s="54">
        <v>52025184</v>
      </c>
      <c r="K98" s="54">
        <v>52025184</v>
      </c>
      <c r="L98" s="54">
        <v>52025184</v>
      </c>
      <c r="M98" s="61">
        <v>52025184</v>
      </c>
    </row>
    <row r="99" spans="1:13" ht="15.75" thickBot="1" x14ac:dyDescent="0.3">
      <c r="A99" s="92"/>
      <c r="B99" s="95"/>
      <c r="C99" s="73" t="s">
        <v>90</v>
      </c>
      <c r="D99" s="63">
        <v>5534816</v>
      </c>
      <c r="E99" s="63">
        <v>5534816</v>
      </c>
      <c r="F99" s="63">
        <v>5534816</v>
      </c>
      <c r="G99" s="63">
        <v>5534816</v>
      </c>
      <c r="H99" s="63">
        <v>5534816</v>
      </c>
      <c r="I99" s="63">
        <v>5534816</v>
      </c>
      <c r="J99" s="63">
        <v>5534816</v>
      </c>
      <c r="K99" s="63">
        <v>5534816</v>
      </c>
      <c r="L99" s="63">
        <v>5534816</v>
      </c>
      <c r="M99" s="64">
        <v>5534816</v>
      </c>
    </row>
    <row r="100" spans="1:13" x14ac:dyDescent="0.25">
      <c r="A100" s="90" t="s">
        <v>117</v>
      </c>
      <c r="B100" s="93" t="s">
        <v>118</v>
      </c>
      <c r="C100" s="72" t="s">
        <v>84</v>
      </c>
      <c r="D100" s="58">
        <v>25794765</v>
      </c>
      <c r="E100" s="58">
        <v>25794765</v>
      </c>
      <c r="F100" s="58">
        <v>25794765</v>
      </c>
      <c r="G100" s="58">
        <v>25794765</v>
      </c>
      <c r="H100" s="58">
        <v>25794765</v>
      </c>
      <c r="I100" s="58">
        <v>25794765</v>
      </c>
      <c r="J100" s="58">
        <v>25794765</v>
      </c>
      <c r="K100" s="58">
        <v>25794765</v>
      </c>
      <c r="L100" s="58">
        <v>25794765</v>
      </c>
      <c r="M100" s="59">
        <v>25794765</v>
      </c>
    </row>
    <row r="101" spans="1:13" x14ac:dyDescent="0.25">
      <c r="A101" s="91"/>
      <c r="B101" s="94"/>
      <c r="C101" s="56" t="s">
        <v>85</v>
      </c>
      <c r="D101" s="53">
        <v>0</v>
      </c>
      <c r="E101" s="53">
        <v>0</v>
      </c>
      <c r="F101" s="53">
        <v>0</v>
      </c>
      <c r="G101" s="53">
        <v>0</v>
      </c>
      <c r="H101" s="53">
        <v>0</v>
      </c>
      <c r="I101" s="53">
        <v>0</v>
      </c>
      <c r="J101" s="53">
        <v>0</v>
      </c>
      <c r="K101" s="53">
        <v>0</v>
      </c>
      <c r="L101" s="53">
        <v>0</v>
      </c>
      <c r="M101" s="60">
        <v>0</v>
      </c>
    </row>
    <row r="102" spans="1:13" x14ac:dyDescent="0.25">
      <c r="A102" s="91"/>
      <c r="B102" s="94"/>
      <c r="C102" s="56" t="s">
        <v>86</v>
      </c>
      <c r="D102" s="53">
        <v>0</v>
      </c>
      <c r="E102" s="53">
        <v>0</v>
      </c>
      <c r="F102" s="53">
        <v>0</v>
      </c>
      <c r="G102" s="53">
        <v>0</v>
      </c>
      <c r="H102" s="53">
        <v>0</v>
      </c>
      <c r="I102" s="53">
        <v>0</v>
      </c>
      <c r="J102" s="53">
        <v>0</v>
      </c>
      <c r="K102" s="53">
        <v>0</v>
      </c>
      <c r="L102" s="53">
        <v>0</v>
      </c>
      <c r="M102" s="60">
        <v>0</v>
      </c>
    </row>
    <row r="103" spans="1:13" ht="26.25" x14ac:dyDescent="0.25">
      <c r="A103" s="91"/>
      <c r="B103" s="94"/>
      <c r="C103" s="57" t="s">
        <v>87</v>
      </c>
      <c r="D103" s="54">
        <v>25794765</v>
      </c>
      <c r="E103" s="54">
        <v>25794765</v>
      </c>
      <c r="F103" s="54">
        <v>25794765</v>
      </c>
      <c r="G103" s="54">
        <v>25794765</v>
      </c>
      <c r="H103" s="54">
        <v>25794765</v>
      </c>
      <c r="I103" s="54">
        <v>25794765</v>
      </c>
      <c r="J103" s="54">
        <v>25794765</v>
      </c>
      <c r="K103" s="54">
        <v>25794765</v>
      </c>
      <c r="L103" s="54">
        <v>25794765</v>
      </c>
      <c r="M103" s="61">
        <v>25794765</v>
      </c>
    </row>
    <row r="104" spans="1:13" x14ac:dyDescent="0.25">
      <c r="A104" s="91"/>
      <c r="B104" s="94"/>
      <c r="C104" s="57" t="s">
        <v>88</v>
      </c>
      <c r="D104" s="55">
        <v>0</v>
      </c>
      <c r="E104" s="55">
        <v>0</v>
      </c>
      <c r="F104" s="55">
        <v>0</v>
      </c>
      <c r="G104" s="55">
        <v>0</v>
      </c>
      <c r="H104" s="55">
        <v>0</v>
      </c>
      <c r="I104" s="55">
        <v>0</v>
      </c>
      <c r="J104" s="55">
        <v>0</v>
      </c>
      <c r="K104" s="55">
        <v>0</v>
      </c>
      <c r="L104" s="55">
        <v>0</v>
      </c>
      <c r="M104" s="62">
        <v>0</v>
      </c>
    </row>
    <row r="105" spans="1:13" x14ac:dyDescent="0.25">
      <c r="A105" s="91"/>
      <c r="B105" s="94"/>
      <c r="C105" s="57" t="s">
        <v>89</v>
      </c>
      <c r="D105" s="54">
        <v>25368959</v>
      </c>
      <c r="E105" s="54">
        <v>25368959</v>
      </c>
      <c r="F105" s="54">
        <v>25368959</v>
      </c>
      <c r="G105" s="54">
        <v>25368959</v>
      </c>
      <c r="H105" s="54">
        <v>25368959</v>
      </c>
      <c r="I105" s="54">
        <v>25368959</v>
      </c>
      <c r="J105" s="54">
        <v>25368959</v>
      </c>
      <c r="K105" s="54">
        <v>25368959</v>
      </c>
      <c r="L105" s="54">
        <v>25368959</v>
      </c>
      <c r="M105" s="61">
        <v>25368959</v>
      </c>
    </row>
    <row r="106" spans="1:13" ht="15.75" thickBot="1" x14ac:dyDescent="0.3">
      <c r="A106" s="92"/>
      <c r="B106" s="95"/>
      <c r="C106" s="73" t="s">
        <v>90</v>
      </c>
      <c r="D106" s="63">
        <v>425806</v>
      </c>
      <c r="E106" s="63">
        <v>425806</v>
      </c>
      <c r="F106" s="63">
        <v>425806</v>
      </c>
      <c r="G106" s="63">
        <v>425806</v>
      </c>
      <c r="H106" s="63">
        <v>425806</v>
      </c>
      <c r="I106" s="63">
        <v>425806</v>
      </c>
      <c r="J106" s="63">
        <v>425806</v>
      </c>
      <c r="K106" s="63">
        <v>425806</v>
      </c>
      <c r="L106" s="63">
        <v>425806</v>
      </c>
      <c r="M106" s="64">
        <v>425806</v>
      </c>
    </row>
    <row r="107" spans="1:13" x14ac:dyDescent="0.25">
      <c r="A107" s="90" t="s">
        <v>119</v>
      </c>
      <c r="B107" s="93" t="s">
        <v>120</v>
      </c>
      <c r="C107" s="72" t="s">
        <v>84</v>
      </c>
      <c r="D107" s="58">
        <v>4530000</v>
      </c>
      <c r="E107" s="58">
        <v>4530000</v>
      </c>
      <c r="F107" s="58">
        <v>4530000</v>
      </c>
      <c r="G107" s="58">
        <v>4530000</v>
      </c>
      <c r="H107" s="58">
        <v>4530000</v>
      </c>
      <c r="I107" s="58">
        <v>4530000</v>
      </c>
      <c r="J107" s="58">
        <v>4530000</v>
      </c>
      <c r="K107" s="58">
        <v>4530000</v>
      </c>
      <c r="L107" s="58">
        <v>4530000</v>
      </c>
      <c r="M107" s="59">
        <v>4530000</v>
      </c>
    </row>
    <row r="108" spans="1:13" x14ac:dyDescent="0.25">
      <c r="A108" s="91"/>
      <c r="B108" s="94"/>
      <c r="C108" s="56" t="s">
        <v>85</v>
      </c>
      <c r="D108" s="53">
        <v>0</v>
      </c>
      <c r="E108" s="53">
        <v>0</v>
      </c>
      <c r="F108" s="53">
        <v>0</v>
      </c>
      <c r="G108" s="53">
        <v>0</v>
      </c>
      <c r="H108" s="53">
        <v>0</v>
      </c>
      <c r="I108" s="53">
        <v>0</v>
      </c>
      <c r="J108" s="53">
        <v>0</v>
      </c>
      <c r="K108" s="53">
        <v>0</v>
      </c>
      <c r="L108" s="53">
        <v>0</v>
      </c>
      <c r="M108" s="60">
        <v>0</v>
      </c>
    </row>
    <row r="109" spans="1:13" x14ac:dyDescent="0.25">
      <c r="A109" s="91"/>
      <c r="B109" s="94"/>
      <c r="C109" s="56" t="s">
        <v>86</v>
      </c>
      <c r="D109" s="53">
        <v>0</v>
      </c>
      <c r="E109" s="53">
        <v>0</v>
      </c>
      <c r="F109" s="53">
        <v>0</v>
      </c>
      <c r="G109" s="53">
        <v>0</v>
      </c>
      <c r="H109" s="53">
        <v>0</v>
      </c>
      <c r="I109" s="53">
        <v>0</v>
      </c>
      <c r="J109" s="53">
        <v>0</v>
      </c>
      <c r="K109" s="53">
        <v>0</v>
      </c>
      <c r="L109" s="53">
        <v>0</v>
      </c>
      <c r="M109" s="60">
        <v>0</v>
      </c>
    </row>
    <row r="110" spans="1:13" ht="26.25" x14ac:dyDescent="0.25">
      <c r="A110" s="91"/>
      <c r="B110" s="94"/>
      <c r="C110" s="57" t="s">
        <v>87</v>
      </c>
      <c r="D110" s="54">
        <v>4530000</v>
      </c>
      <c r="E110" s="54">
        <v>4530000</v>
      </c>
      <c r="F110" s="54">
        <v>4530000</v>
      </c>
      <c r="G110" s="54">
        <v>4530000</v>
      </c>
      <c r="H110" s="54">
        <v>4530000</v>
      </c>
      <c r="I110" s="54">
        <v>4530000</v>
      </c>
      <c r="J110" s="54">
        <v>4530000</v>
      </c>
      <c r="K110" s="54">
        <v>4530000</v>
      </c>
      <c r="L110" s="54">
        <v>4530000</v>
      </c>
      <c r="M110" s="61">
        <v>4530000</v>
      </c>
    </row>
    <row r="111" spans="1:13" x14ac:dyDescent="0.25">
      <c r="A111" s="91"/>
      <c r="B111" s="94"/>
      <c r="C111" s="57" t="s">
        <v>88</v>
      </c>
      <c r="D111" s="55">
        <v>0</v>
      </c>
      <c r="E111" s="55">
        <v>0</v>
      </c>
      <c r="F111" s="55">
        <v>0</v>
      </c>
      <c r="G111" s="55">
        <v>0</v>
      </c>
      <c r="H111" s="55">
        <v>0</v>
      </c>
      <c r="I111" s="55">
        <v>0</v>
      </c>
      <c r="J111" s="55">
        <v>0</v>
      </c>
      <c r="K111" s="55">
        <v>0</v>
      </c>
      <c r="L111" s="55">
        <v>0</v>
      </c>
      <c r="M111" s="62">
        <v>0</v>
      </c>
    </row>
    <row r="112" spans="1:13" x14ac:dyDescent="0.25">
      <c r="A112" s="91"/>
      <c r="B112" s="94"/>
      <c r="C112" s="57" t="s">
        <v>89</v>
      </c>
      <c r="D112" s="54">
        <v>4153949</v>
      </c>
      <c r="E112" s="54">
        <v>4153949</v>
      </c>
      <c r="F112" s="54">
        <v>4153949</v>
      </c>
      <c r="G112" s="54">
        <v>4153949</v>
      </c>
      <c r="H112" s="54">
        <v>4153949</v>
      </c>
      <c r="I112" s="54">
        <v>4153949</v>
      </c>
      <c r="J112" s="54">
        <v>4153949</v>
      </c>
      <c r="K112" s="54">
        <v>4153949</v>
      </c>
      <c r="L112" s="54">
        <v>4153949</v>
      </c>
      <c r="M112" s="61">
        <v>4153949</v>
      </c>
    </row>
    <row r="113" spans="1:13" ht="15.75" thickBot="1" x14ac:dyDescent="0.3">
      <c r="A113" s="92"/>
      <c r="B113" s="95"/>
      <c r="C113" s="73" t="s">
        <v>90</v>
      </c>
      <c r="D113" s="63">
        <v>376051</v>
      </c>
      <c r="E113" s="63">
        <v>376051</v>
      </c>
      <c r="F113" s="63">
        <v>376051</v>
      </c>
      <c r="G113" s="63">
        <v>376051</v>
      </c>
      <c r="H113" s="63">
        <v>376051</v>
      </c>
      <c r="I113" s="63">
        <v>376051</v>
      </c>
      <c r="J113" s="63">
        <v>376051</v>
      </c>
      <c r="K113" s="63">
        <v>376051</v>
      </c>
      <c r="L113" s="63">
        <v>376051</v>
      </c>
      <c r="M113" s="64">
        <v>376051</v>
      </c>
    </row>
    <row r="114" spans="1:13" x14ac:dyDescent="0.25">
      <c r="A114" s="90" t="s">
        <v>121</v>
      </c>
      <c r="B114" s="93" t="s">
        <v>122</v>
      </c>
      <c r="C114" s="72" t="s">
        <v>84</v>
      </c>
      <c r="D114" s="58">
        <v>60740000</v>
      </c>
      <c r="E114" s="58">
        <v>60740000</v>
      </c>
      <c r="F114" s="58">
        <v>60740000</v>
      </c>
      <c r="G114" s="58">
        <v>60740000</v>
      </c>
      <c r="H114" s="58">
        <v>60740000</v>
      </c>
      <c r="I114" s="58">
        <v>60740000</v>
      </c>
      <c r="J114" s="58">
        <v>60740000</v>
      </c>
      <c r="K114" s="58">
        <v>60740000</v>
      </c>
      <c r="L114" s="58">
        <v>60740000</v>
      </c>
      <c r="M114" s="59">
        <v>60740000</v>
      </c>
    </row>
    <row r="115" spans="1:13" x14ac:dyDescent="0.25">
      <c r="A115" s="91"/>
      <c r="B115" s="94"/>
      <c r="C115" s="56" t="s">
        <v>85</v>
      </c>
      <c r="D115" s="53">
        <v>0</v>
      </c>
      <c r="E115" s="53">
        <v>0</v>
      </c>
      <c r="F115" s="53">
        <v>0</v>
      </c>
      <c r="G115" s="53">
        <v>0</v>
      </c>
      <c r="H115" s="53">
        <v>0</v>
      </c>
      <c r="I115" s="53">
        <v>0</v>
      </c>
      <c r="J115" s="53">
        <v>0</v>
      </c>
      <c r="K115" s="53">
        <v>0</v>
      </c>
      <c r="L115" s="53">
        <v>0</v>
      </c>
      <c r="M115" s="60">
        <v>0</v>
      </c>
    </row>
    <row r="116" spans="1:13" x14ac:dyDescent="0.25">
      <c r="A116" s="91"/>
      <c r="B116" s="94"/>
      <c r="C116" s="56" t="s">
        <v>86</v>
      </c>
      <c r="D116" s="53">
        <v>0</v>
      </c>
      <c r="E116" s="53">
        <v>0</v>
      </c>
      <c r="F116" s="53">
        <v>0</v>
      </c>
      <c r="G116" s="53">
        <v>0</v>
      </c>
      <c r="H116" s="53">
        <v>0</v>
      </c>
      <c r="I116" s="53">
        <v>0</v>
      </c>
      <c r="J116" s="53">
        <v>0</v>
      </c>
      <c r="K116" s="53">
        <v>0</v>
      </c>
      <c r="L116" s="53">
        <v>0</v>
      </c>
      <c r="M116" s="60">
        <v>0</v>
      </c>
    </row>
    <row r="117" spans="1:13" ht="26.25" x14ac:dyDescent="0.25">
      <c r="A117" s="91"/>
      <c r="B117" s="94"/>
      <c r="C117" s="57" t="s">
        <v>87</v>
      </c>
      <c r="D117" s="54">
        <v>60740000</v>
      </c>
      <c r="E117" s="54">
        <v>60740000</v>
      </c>
      <c r="F117" s="54">
        <v>60740000</v>
      </c>
      <c r="G117" s="54">
        <v>60740000</v>
      </c>
      <c r="H117" s="54">
        <v>60740000</v>
      </c>
      <c r="I117" s="54">
        <v>60740000</v>
      </c>
      <c r="J117" s="54">
        <v>60740000</v>
      </c>
      <c r="K117" s="54">
        <v>60740000</v>
      </c>
      <c r="L117" s="54">
        <v>60740000</v>
      </c>
      <c r="M117" s="61">
        <v>60740000</v>
      </c>
    </row>
    <row r="118" spans="1:13" x14ac:dyDescent="0.25">
      <c r="A118" s="91"/>
      <c r="B118" s="94"/>
      <c r="C118" s="57" t="s">
        <v>88</v>
      </c>
      <c r="D118" s="55">
        <v>0</v>
      </c>
      <c r="E118" s="55">
        <v>0</v>
      </c>
      <c r="F118" s="55">
        <v>0</v>
      </c>
      <c r="G118" s="55">
        <v>0</v>
      </c>
      <c r="H118" s="55">
        <v>0</v>
      </c>
      <c r="I118" s="55">
        <v>0</v>
      </c>
      <c r="J118" s="55">
        <v>0</v>
      </c>
      <c r="K118" s="55">
        <v>0</v>
      </c>
      <c r="L118" s="55">
        <v>0</v>
      </c>
      <c r="M118" s="62">
        <v>0</v>
      </c>
    </row>
    <row r="119" spans="1:13" x14ac:dyDescent="0.25">
      <c r="A119" s="91"/>
      <c r="B119" s="94"/>
      <c r="C119" s="57" t="s">
        <v>89</v>
      </c>
      <c r="D119" s="54">
        <v>57413080</v>
      </c>
      <c r="E119" s="54">
        <v>57413080</v>
      </c>
      <c r="F119" s="54">
        <v>57413080</v>
      </c>
      <c r="G119" s="54">
        <v>57413080</v>
      </c>
      <c r="H119" s="54">
        <v>57413080</v>
      </c>
      <c r="I119" s="54">
        <v>57413080</v>
      </c>
      <c r="J119" s="54">
        <v>57413080</v>
      </c>
      <c r="K119" s="54">
        <v>57413080</v>
      </c>
      <c r="L119" s="54">
        <v>57413080</v>
      </c>
      <c r="M119" s="61">
        <v>57413080</v>
      </c>
    </row>
    <row r="120" spans="1:13" ht="15.75" thickBot="1" x14ac:dyDescent="0.3">
      <c r="A120" s="92"/>
      <c r="B120" s="95"/>
      <c r="C120" s="73" t="s">
        <v>90</v>
      </c>
      <c r="D120" s="63">
        <v>3326920</v>
      </c>
      <c r="E120" s="63">
        <v>3326920</v>
      </c>
      <c r="F120" s="63">
        <v>3326920</v>
      </c>
      <c r="G120" s="63">
        <v>3326920</v>
      </c>
      <c r="H120" s="63">
        <v>3326920</v>
      </c>
      <c r="I120" s="63">
        <v>3326920</v>
      </c>
      <c r="J120" s="63">
        <v>3326920</v>
      </c>
      <c r="K120" s="63">
        <v>3326920</v>
      </c>
      <c r="L120" s="63">
        <v>3326920</v>
      </c>
      <c r="M120" s="64">
        <v>3326920</v>
      </c>
    </row>
  </sheetData>
  <mergeCells count="34">
    <mergeCell ref="A107:A113"/>
    <mergeCell ref="B107:B113"/>
    <mergeCell ref="A114:A120"/>
    <mergeCell ref="B114:B120"/>
    <mergeCell ref="A86:A92"/>
    <mergeCell ref="B86:B92"/>
    <mergeCell ref="A93:A99"/>
    <mergeCell ref="B93:B99"/>
    <mergeCell ref="A100:A106"/>
    <mergeCell ref="B100:B106"/>
    <mergeCell ref="A65:A71"/>
    <mergeCell ref="B65:B71"/>
    <mergeCell ref="A72:A78"/>
    <mergeCell ref="B72:B78"/>
    <mergeCell ref="A79:A85"/>
    <mergeCell ref="B79:B85"/>
    <mergeCell ref="A44:A50"/>
    <mergeCell ref="B44:B50"/>
    <mergeCell ref="A51:A57"/>
    <mergeCell ref="B51:B57"/>
    <mergeCell ref="A58:A64"/>
    <mergeCell ref="B58:B64"/>
    <mergeCell ref="A23:A29"/>
    <mergeCell ref="B23:B29"/>
    <mergeCell ref="A30:A36"/>
    <mergeCell ref="B30:B36"/>
    <mergeCell ref="A37:A43"/>
    <mergeCell ref="B37:B43"/>
    <mergeCell ref="A2:A8"/>
    <mergeCell ref="B2:B8"/>
    <mergeCell ref="A9:A15"/>
    <mergeCell ref="B9:B15"/>
    <mergeCell ref="A16:A22"/>
    <mergeCell ref="B16:B2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3A2562-4C0F-4E47-8403-E4579B09884C}">
  <sheetPr>
    <tabColor theme="3" tint="0.89999084444715716"/>
  </sheetPr>
  <dimension ref="A2:R41"/>
  <sheetViews>
    <sheetView showGridLines="0" zoomScale="90" zoomScaleNormal="90" workbookViewId="0">
      <selection activeCell="D27" sqref="D27"/>
    </sheetView>
  </sheetViews>
  <sheetFormatPr defaultColWidth="9.28515625" defaultRowHeight="12.75" x14ac:dyDescent="0.2"/>
  <cols>
    <col min="1" max="1" width="7.28515625" style="20" customWidth="1"/>
    <col min="2" max="2" width="22.28515625" style="20" customWidth="1"/>
    <col min="3" max="4" width="12.5703125" style="20" customWidth="1"/>
    <col min="5" max="5" width="22.28515625" style="20" customWidth="1"/>
    <col min="6" max="6" width="16.28515625" style="20" bestFit="1" customWidth="1"/>
    <col min="7" max="7" width="15.28515625" style="20" bestFit="1" customWidth="1"/>
    <col min="8" max="8" width="9.28515625" style="20"/>
    <col min="9" max="9" width="20.5703125" style="20" customWidth="1"/>
    <col min="10" max="10" width="11.5703125" style="20" bestFit="1" customWidth="1"/>
    <col min="11" max="16" width="9.28515625" style="20"/>
    <col min="17" max="17" width="14.7109375" style="20" bestFit="1" customWidth="1"/>
    <col min="18" max="18" width="7.28515625" style="20" bestFit="1" customWidth="1"/>
    <col min="19" max="19" width="8.7109375" style="20" bestFit="1" customWidth="1"/>
    <col min="20" max="20" width="7.28515625" style="20" bestFit="1" customWidth="1"/>
    <col min="21" max="21" width="9.28515625" style="20"/>
    <col min="22" max="22" width="14.7109375" style="20" bestFit="1" customWidth="1"/>
    <col min="23" max="25" width="9.28515625" style="20"/>
    <col min="26" max="26" width="20.42578125" style="20" customWidth="1"/>
    <col min="27" max="27" width="14.28515625" style="20" bestFit="1" customWidth="1"/>
    <col min="28" max="16384" width="9.28515625" style="20"/>
  </cols>
  <sheetData>
    <row r="2" spans="1:18" ht="15" customHeight="1" x14ac:dyDescent="0.2">
      <c r="B2" s="96" t="s">
        <v>141</v>
      </c>
      <c r="C2" s="96" t="s">
        <v>123</v>
      </c>
      <c r="D2" s="96"/>
      <c r="E2" s="98" t="s">
        <v>147</v>
      </c>
      <c r="R2" s="26"/>
    </row>
    <row r="3" spans="1:18" ht="15" customHeight="1" x14ac:dyDescent="0.3">
      <c r="B3" s="97"/>
      <c r="C3" s="39" t="s">
        <v>142</v>
      </c>
      <c r="D3" s="39" t="s">
        <v>146</v>
      </c>
      <c r="E3" s="98"/>
      <c r="G3" s="21"/>
    </row>
    <row r="4" spans="1:18" ht="18" customHeight="1" x14ac:dyDescent="0.2">
      <c r="B4" s="80" t="s">
        <v>143</v>
      </c>
      <c r="C4" s="80"/>
      <c r="D4" s="80"/>
      <c r="E4" s="80"/>
    </row>
    <row r="5" spans="1:18" ht="15" x14ac:dyDescent="0.25">
      <c r="B5" s="40" t="s">
        <v>128</v>
      </c>
      <c r="C5" s="41">
        <v>1320873.333333333</v>
      </c>
      <c r="D5" s="42">
        <v>31.700959999999995</v>
      </c>
      <c r="E5" s="42">
        <v>28.289038999999999</v>
      </c>
      <c r="G5" s="22"/>
      <c r="H5" s="23"/>
      <c r="M5" s="22"/>
    </row>
    <row r="6" spans="1:18" ht="15" x14ac:dyDescent="0.25">
      <c r="B6" s="40" t="s">
        <v>130</v>
      </c>
      <c r="C6" s="41">
        <v>1276844.222222222</v>
      </c>
      <c r="D6" s="42">
        <v>30.644261333333329</v>
      </c>
      <c r="E6" s="42">
        <v>22.701629000000001</v>
      </c>
      <c r="G6" s="22"/>
      <c r="M6" s="22"/>
    </row>
    <row r="7" spans="1:18" ht="15" x14ac:dyDescent="0.25">
      <c r="B7" s="40" t="s">
        <v>136</v>
      </c>
      <c r="C7" s="41">
        <v>2366564.722222222</v>
      </c>
      <c r="D7" s="42">
        <v>56.797553333333326</v>
      </c>
      <c r="E7" s="42">
        <v>57.413080000000001</v>
      </c>
      <c r="G7" s="22"/>
      <c r="M7" s="22"/>
    </row>
    <row r="8" spans="1:18" ht="15" x14ac:dyDescent="0.25">
      <c r="B8" s="40" t="s">
        <v>134</v>
      </c>
      <c r="C8" s="41">
        <v>1706128.0555555553</v>
      </c>
      <c r="D8" s="42">
        <v>40.947073333333329</v>
      </c>
      <c r="E8" s="42">
        <v>25.368959</v>
      </c>
      <c r="G8" s="22"/>
      <c r="M8" s="22"/>
    </row>
    <row r="9" spans="1:18" ht="15" x14ac:dyDescent="0.25">
      <c r="B9" s="40" t="s">
        <v>131</v>
      </c>
      <c r="C9" s="41">
        <v>1981310</v>
      </c>
      <c r="D9" s="42">
        <v>47.551439999999999</v>
      </c>
      <c r="E9" s="42">
        <v>34.527915999999998</v>
      </c>
      <c r="G9" s="22"/>
      <c r="M9" s="22"/>
    </row>
    <row r="10" spans="1:18" ht="15" x14ac:dyDescent="0.25">
      <c r="B10" s="40" t="s">
        <v>132</v>
      </c>
      <c r="C10" s="41">
        <v>825545.83333333326</v>
      </c>
      <c r="D10" s="42">
        <v>19.813099999999999</v>
      </c>
      <c r="E10" s="42">
        <v>14.722963</v>
      </c>
      <c r="G10" s="22"/>
      <c r="J10" s="24"/>
      <c r="M10" s="22"/>
    </row>
    <row r="11" spans="1:18" ht="15" x14ac:dyDescent="0.25">
      <c r="B11" s="40" t="s">
        <v>125</v>
      </c>
      <c r="C11" s="41">
        <v>2797686.7709444445</v>
      </c>
      <c r="D11" s="42">
        <v>67.144482502666662</v>
      </c>
      <c r="E11" s="42">
        <v>47.668503999999999</v>
      </c>
      <c r="G11" s="22"/>
      <c r="M11" s="22"/>
    </row>
    <row r="12" spans="1:18" ht="15" x14ac:dyDescent="0.25">
      <c r="A12" s="38"/>
      <c r="B12" s="40" t="s">
        <v>124</v>
      </c>
      <c r="C12" s="41">
        <v>1342887.8888888888</v>
      </c>
      <c r="D12" s="42">
        <v>32.229309333333326</v>
      </c>
      <c r="E12" s="42">
        <v>20.502106999999999</v>
      </c>
      <c r="G12" s="22"/>
      <c r="M12" s="22"/>
    </row>
    <row r="13" spans="1:18" ht="15" x14ac:dyDescent="0.25">
      <c r="B13" s="40" t="s">
        <v>126</v>
      </c>
      <c r="C13" s="41">
        <v>495327.5</v>
      </c>
      <c r="D13" s="42">
        <v>11.88786</v>
      </c>
      <c r="E13" s="42">
        <v>8.2126839999999994</v>
      </c>
      <c r="G13" s="22"/>
      <c r="M13" s="22"/>
    </row>
    <row r="14" spans="1:18" ht="15" x14ac:dyDescent="0.25">
      <c r="B14" s="40" t="s">
        <v>127</v>
      </c>
      <c r="C14" s="41">
        <v>380851.81111111114</v>
      </c>
      <c r="D14" s="42">
        <v>9.1404434666666674</v>
      </c>
      <c r="E14" s="42">
        <v>4.9377880000000003</v>
      </c>
      <c r="G14" s="22"/>
      <c r="J14" s="24"/>
      <c r="M14" s="22"/>
    </row>
    <row r="15" spans="1:18" ht="15" x14ac:dyDescent="0.25">
      <c r="B15" s="40" t="s">
        <v>135</v>
      </c>
      <c r="C15" s="41">
        <v>297196.5</v>
      </c>
      <c r="D15" s="42">
        <v>7.1327159999999994</v>
      </c>
      <c r="E15" s="42">
        <v>4.1539489999999999</v>
      </c>
      <c r="G15" s="22"/>
      <c r="M15" s="22"/>
    </row>
    <row r="16" spans="1:18" ht="15" x14ac:dyDescent="0.25">
      <c r="B16" s="40" t="s">
        <v>133</v>
      </c>
      <c r="C16" s="41">
        <v>220145.5555555555</v>
      </c>
      <c r="D16" s="42">
        <v>5.2834933333333325</v>
      </c>
      <c r="E16" s="42">
        <v>2.9007480000000001</v>
      </c>
      <c r="G16" s="22"/>
      <c r="M16" s="22"/>
    </row>
    <row r="17" spans="2:13" ht="15" x14ac:dyDescent="0.25">
      <c r="B17" s="40" t="s">
        <v>129</v>
      </c>
      <c r="C17" s="41">
        <v>407709.56888888893</v>
      </c>
      <c r="D17" s="42">
        <v>9.7850296533333339</v>
      </c>
      <c r="E17" s="42">
        <v>5.7932509999999997</v>
      </c>
      <c r="G17" s="22"/>
      <c r="M17" s="22"/>
    </row>
    <row r="18" spans="2:13" ht="18" customHeight="1" x14ac:dyDescent="0.25">
      <c r="B18" s="80" t="s">
        <v>144</v>
      </c>
      <c r="C18" s="80"/>
      <c r="D18" s="80"/>
      <c r="E18" s="80"/>
      <c r="F18" s="25"/>
      <c r="G18" s="22"/>
    </row>
    <row r="19" spans="2:13" ht="15" x14ac:dyDescent="0.25">
      <c r="B19" s="40" t="s">
        <v>137</v>
      </c>
      <c r="C19" s="43">
        <v>4643826.3931249995</v>
      </c>
      <c r="D19" s="44">
        <v>111.451833435</v>
      </c>
      <c r="E19" s="44">
        <v>96.164287000000002</v>
      </c>
      <c r="G19" s="22"/>
      <c r="M19" s="22"/>
    </row>
    <row r="20" spans="2:13" ht="15" x14ac:dyDescent="0.25">
      <c r="B20" s="40" t="s">
        <v>138</v>
      </c>
      <c r="C20" s="43">
        <v>2814470.3749999995</v>
      </c>
      <c r="D20" s="44">
        <v>67.547288999999992</v>
      </c>
      <c r="E20" s="44">
        <v>36.458983000000003</v>
      </c>
      <c r="G20" s="22"/>
      <c r="J20" s="24"/>
      <c r="M20" s="22"/>
    </row>
    <row r="21" spans="2:13" ht="15" x14ac:dyDescent="0.25">
      <c r="B21" s="40" t="s">
        <v>139</v>
      </c>
      <c r="C21" s="43">
        <v>3095884.262083333</v>
      </c>
      <c r="D21" s="44">
        <v>74.301222289999998</v>
      </c>
      <c r="E21" s="44">
        <v>70.423006999999998</v>
      </c>
      <c r="G21" s="22"/>
      <c r="J21" s="24"/>
      <c r="M21" s="22"/>
    </row>
    <row r="22" spans="2:13" ht="18" customHeight="1" x14ac:dyDescent="0.25">
      <c r="B22" s="80" t="s">
        <v>145</v>
      </c>
      <c r="C22" s="80"/>
      <c r="D22" s="80"/>
      <c r="E22" s="80"/>
      <c r="G22" s="22"/>
    </row>
    <row r="23" spans="2:13" ht="15" x14ac:dyDescent="0.25">
      <c r="B23" s="45" t="s">
        <v>140</v>
      </c>
      <c r="C23" s="43">
        <v>2239307.9842777778</v>
      </c>
      <c r="D23" s="44">
        <v>53.743391622666664</v>
      </c>
      <c r="E23" s="44">
        <v>52.025184000000003</v>
      </c>
      <c r="G23" s="22"/>
      <c r="M23" s="22"/>
    </row>
    <row r="24" spans="2:13" x14ac:dyDescent="0.2">
      <c r="B24" s="37"/>
      <c r="C24" s="33"/>
      <c r="D24" s="33"/>
      <c r="E24" s="34"/>
    </row>
    <row r="25" spans="2:13" x14ac:dyDescent="0.2">
      <c r="B25" s="35"/>
    </row>
    <row r="26" spans="2:13" x14ac:dyDescent="0.2">
      <c r="B26" s="35"/>
    </row>
    <row r="27" spans="2:13" x14ac:dyDescent="0.2">
      <c r="B27" s="35"/>
    </row>
    <row r="28" spans="2:13" x14ac:dyDescent="0.2">
      <c r="B28" s="35"/>
    </row>
    <row r="29" spans="2:13" x14ac:dyDescent="0.2">
      <c r="B29" s="35"/>
    </row>
    <row r="30" spans="2:13" x14ac:dyDescent="0.2">
      <c r="B30" s="35"/>
    </row>
    <row r="31" spans="2:13" x14ac:dyDescent="0.2">
      <c r="B31" s="35"/>
    </row>
    <row r="32" spans="2:13" x14ac:dyDescent="0.2">
      <c r="B32" s="35"/>
    </row>
    <row r="33" spans="2:2" x14ac:dyDescent="0.2">
      <c r="B33" s="35"/>
    </row>
    <row r="34" spans="2:2" x14ac:dyDescent="0.2">
      <c r="B34" s="35"/>
    </row>
    <row r="35" spans="2:2" x14ac:dyDescent="0.2">
      <c r="B35" s="35"/>
    </row>
    <row r="36" spans="2:2" x14ac:dyDescent="0.2">
      <c r="B36" s="35"/>
    </row>
    <row r="37" spans="2:2" x14ac:dyDescent="0.2">
      <c r="B37" s="35"/>
    </row>
    <row r="38" spans="2:2" x14ac:dyDescent="0.2">
      <c r="B38" s="35"/>
    </row>
    <row r="39" spans="2:2" x14ac:dyDescent="0.2">
      <c r="B39" s="35"/>
    </row>
    <row r="40" spans="2:2" x14ac:dyDescent="0.2">
      <c r="B40" s="35"/>
    </row>
    <row r="41" spans="2:2" x14ac:dyDescent="0.2">
      <c r="B41" s="36"/>
    </row>
  </sheetData>
  <mergeCells count="3">
    <mergeCell ref="B2:B3"/>
    <mergeCell ref="C2:D2"/>
    <mergeCell ref="E2:E3"/>
  </mergeCells>
  <pageMargins left="0.75" right="0.75" top="1" bottom="1" header="0.5" footer="0.5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0df61c02-6735-4610-8c93-57c794a903dd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0486215E558FB4BA9534EFA4E53C72F" ma:contentTypeVersion="16" ma:contentTypeDescription="Create a new document." ma:contentTypeScope="" ma:versionID="00f5ce448013f1f2cb222890f3c85dcd">
  <xsd:schema xmlns:xsd="http://www.w3.org/2001/XMLSchema" xmlns:xs="http://www.w3.org/2001/XMLSchema" xmlns:p="http://schemas.microsoft.com/office/2006/metadata/properties" xmlns:ns3="0df61c02-6735-4610-8c93-57c794a903dd" xmlns:ns4="cc6bd4e1-3a16-46f7-a92b-b157a06a55de" targetNamespace="http://schemas.microsoft.com/office/2006/metadata/properties" ma:root="true" ma:fieldsID="1e6a25faa5770ce8a8775aed53bbcecf" ns3:_="" ns4:_="">
    <xsd:import namespace="0df61c02-6735-4610-8c93-57c794a903dd"/>
    <xsd:import namespace="cc6bd4e1-3a16-46f7-a92b-b157a06a55d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CR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_activity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f61c02-6735-4610-8c93-57c794a903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6bd4e1-3a16-46f7-a92b-b157a06a55d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6AD3D1F-3919-4FC7-A175-08CE3DFE212D}">
  <ds:schemaRefs>
    <ds:schemaRef ds:uri="http://schemas.microsoft.com/office/2006/metadata/properties"/>
    <ds:schemaRef ds:uri="http://purl.org/dc/terms/"/>
    <ds:schemaRef ds:uri="http://www.w3.org/XML/1998/namespace"/>
    <ds:schemaRef ds:uri="http://schemas.microsoft.com/office/2006/documentManagement/types"/>
    <ds:schemaRef ds:uri="http://purl.org/dc/elements/1.1/"/>
    <ds:schemaRef ds:uri="cc6bd4e1-3a16-46f7-a92b-b157a06a55de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0df61c02-6735-4610-8c93-57c794a903dd"/>
  </ds:schemaRefs>
</ds:datastoreItem>
</file>

<file path=customXml/itemProps2.xml><?xml version="1.0" encoding="utf-8"?>
<ds:datastoreItem xmlns:ds="http://schemas.openxmlformats.org/officeDocument/2006/customXml" ds:itemID="{35EEDB10-77DA-4737-B8A8-0A17599F383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3AD0970-FAE3-489E-B300-C24A032791B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df61c02-6735-4610-8c93-57c794a903dd"/>
    <ds:schemaRef ds:uri="cc6bd4e1-3a16-46f7-a92b-b157a06a55d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Workbook Introduction</vt:lpstr>
      <vt:lpstr>01. CWV's &amp; Coldest Weather Day</vt:lpstr>
      <vt:lpstr>02. Forecast Peak Demand</vt:lpstr>
      <vt:lpstr>03. Historic Max Day Demand</vt:lpstr>
      <vt:lpstr>04. Forecast Annual Demand</vt:lpstr>
      <vt:lpstr>05. Historical Annual Demand</vt:lpstr>
      <vt:lpstr>06. LT Summary Report</vt:lpstr>
      <vt:lpstr>07. Offtake Capacities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Gregory Hill</dc:creator>
  <cp:keywords/>
  <dc:description/>
  <cp:lastModifiedBy>Gregory Hill</cp:lastModifiedBy>
  <cp:revision/>
  <dcterms:created xsi:type="dcterms:W3CDTF">2024-09-19T08:00:24Z</dcterms:created>
  <dcterms:modified xsi:type="dcterms:W3CDTF">2025-10-23T11:20:43Z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0x01010070486215E558FB4BA9534EFA4E53C72F</vt:lpwstr>
  </property>
</Properties>
</file>